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pod\Documents\MFS 2025\INVENTARIOS\DEFINITIVOS AL 31 DE DICIEMBRE\"/>
    </mc:Choice>
  </mc:AlternateContent>
  <xr:revisionPtr revIDLastSave="0" documentId="13_ncr:1_{D7DF0C92-FCB2-4A7D-887B-75DD25DBE428}" xr6:coauthVersionLast="47" xr6:coauthVersionMax="47" xr10:uidLastSave="{00000000-0000-0000-0000-000000000000}"/>
  <bookViews>
    <workbookView xWindow="-120" yWindow="-120" windowWidth="29040" windowHeight="15720" xr2:uid="{2FEC1CE3-71BB-4DD3-A2CB-7CBA7A1509E8}"/>
  </bookViews>
  <sheets>
    <sheet name="BM01- BIENES PROPIOS " sheetId="2" r:id="rId1"/>
  </sheets>
  <definedNames>
    <definedName name="_xlnm._FilterDatabase" localSheetId="0" hidden="1">'BM01- BIENES PROPIOS '!$A$11:$BU$121</definedName>
    <definedName name="_xlnm.Print_Area" localSheetId="0">'BM01- BIENES PROPIOS '!$A$1:$V$140</definedName>
    <definedName name="_xlnm.Print_Titles" localSheetId="0">'BM01- BIENES PROPIOS '!$1:$11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2" l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4" i="2"/>
  <c r="R120" i="2"/>
  <c r="R119" i="2"/>
  <c r="R118" i="2"/>
  <c r="R117" i="2"/>
  <c r="R116" i="2"/>
  <c r="R115" i="2"/>
  <c r="R114" i="2"/>
  <c r="R113" i="2"/>
  <c r="R112" i="2"/>
  <c r="R111" i="2"/>
  <c r="R110" i="2"/>
  <c r="R109" i="2"/>
  <c r="R108" i="2"/>
  <c r="R107" i="2"/>
  <c r="R121" i="2" l="1"/>
</calcChain>
</file>

<file path=xl/sharedStrings.xml><?xml version="1.0" encoding="utf-8"?>
<sst xmlns="http://schemas.openxmlformats.org/spreadsheetml/2006/main" count="1197" uniqueCount="271">
  <si>
    <t>GOBIERNO DEL ESTADO DE PUEBLA</t>
  </si>
  <si>
    <t>INVENTARIO GENERAL DE BIENES MUEBLES</t>
  </si>
  <si>
    <t>SECRETARÍA DE  ADMINISTRACIÓN</t>
  </si>
  <si>
    <t>SUBSECRETARÍA DE ADMINISTRACIÓN</t>
  </si>
  <si>
    <t>FORMATO:</t>
  </si>
  <si>
    <t>BM 01</t>
  </si>
  <si>
    <t>DIRECCIÓN GENERAL DE RECURSOS MATERIALES, SERVICIOS GENERALES Y PATRIMONIO</t>
  </si>
  <si>
    <t>FECHA DE CORTE:</t>
  </si>
  <si>
    <t>DIRECCIÓN DE BIENES MUEBLES E INMUEBLES</t>
  </si>
  <si>
    <t>TOTAL DE BIENES:</t>
  </si>
  <si>
    <t xml:space="preserve"> </t>
  </si>
  <si>
    <r>
      <t xml:space="preserve">DEPENDENCIA O ENTIDAD: </t>
    </r>
    <r>
      <rPr>
        <b/>
        <u/>
        <sz val="11"/>
        <rFont val="Arial"/>
        <family val="2"/>
      </rPr>
      <t xml:space="preserve">140 - INSTITUTO POBLANO DEL DEPORTE </t>
    </r>
  </si>
  <si>
    <r>
      <rPr>
        <b/>
        <sz val="10"/>
        <rFont val="Arial"/>
        <family val="2"/>
      </rPr>
      <t>DOMICILIO</t>
    </r>
    <r>
      <rPr>
        <sz val="10"/>
        <rFont val="Arial"/>
        <family val="2"/>
      </rPr>
      <t xml:space="preserve">: </t>
    </r>
    <r>
      <rPr>
        <u/>
        <sz val="10"/>
        <rFont val="Arial"/>
        <family val="2"/>
      </rPr>
      <t>LIBRAMIENTO A TEHUACÁN, S/N, MARAVILLAS, PUEBLA, PUEBLA.</t>
    </r>
  </si>
  <si>
    <t>NÚMERO PROGRESIVO</t>
  </si>
  <si>
    <t>CÓDIGO DE IDENTIFICACIÓN</t>
  </si>
  <si>
    <t>NÚMERO DE DEPENDENCIA O ENTIDAD</t>
  </si>
  <si>
    <t>NÚMERO DE UNIDAD RESPONSABLE</t>
  </si>
  <si>
    <t>NÚMERO DE SUB-UNIDAD RESPONSABLE</t>
  </si>
  <si>
    <t>DESCRIPCIÓN DEL BIEN</t>
  </si>
  <si>
    <t>MARCA</t>
  </si>
  <si>
    <t>COLOR</t>
  </si>
  <si>
    <t xml:space="preserve">   MATERIAL </t>
  </si>
  <si>
    <t>NÚMERO DE SERIE</t>
  </si>
  <si>
    <t>ESTADO  FÍSICO</t>
  </si>
  <si>
    <t>NÚMERO DE TALÓN</t>
  </si>
  <si>
    <t>NÚMERO DE CHEQUE</t>
  </si>
  <si>
    <t>FOLIO DE OPERACIÓN</t>
  </si>
  <si>
    <t>NÚMERO DE FACTURA O TITULO DE PROPIEDAD</t>
  </si>
  <si>
    <t>FECHA DE FACTURA O TITULO DE PROPIEDAD</t>
  </si>
  <si>
    <t>NOMBRE DEL PROVEEDOR</t>
  </si>
  <si>
    <t>COSTO DE ADQUISICIÓN</t>
  </si>
  <si>
    <t>CLASIFICADOR POR OBJETO DEL GASTO (PARTIDA GENÉRICA)</t>
  </si>
  <si>
    <t>CLASIFICADOR POR OBJETO DEL GASTO           (PARTIDA ESPECÍFICA)</t>
  </si>
  <si>
    <t>TIPO DE RECURSO  (ESTATAL , FEDERAL, OTRO)</t>
  </si>
  <si>
    <t>OBSERVACIONES</t>
  </si>
  <si>
    <t>56710000011418140</t>
  </si>
  <si>
    <t>TRACTOR 45" TOYAMA, MOTOR POWERMORE</t>
  </si>
  <si>
    <t>TOYAMA</t>
  </si>
  <si>
    <t>NEGRO</t>
  </si>
  <si>
    <t>METAL PLASTICO</t>
  </si>
  <si>
    <t>1J089B10026</t>
  </si>
  <si>
    <t>B</t>
  </si>
  <si>
    <t>COF6133</t>
  </si>
  <si>
    <t>TRACTORES Y EQUIPOS DE PUEBLA S.A. DE C.V.</t>
  </si>
  <si>
    <t>ESTATAL</t>
  </si>
  <si>
    <t>51110000051428140</t>
  </si>
  <si>
    <t>MODULO OPERATIVO</t>
  </si>
  <si>
    <t>SIN MARCA</t>
  </si>
  <si>
    <t>CAFÉ</t>
  </si>
  <si>
    <t>MADERA</t>
  </si>
  <si>
    <t>N/D</t>
  </si>
  <si>
    <t>809ece31-788b-4c9e-99b2-52ab8feab19c</t>
  </si>
  <si>
    <t>ICPALLI CONFORT MUEBLES S.A. DE C.V.</t>
  </si>
  <si>
    <t>51510000061428140</t>
  </si>
  <si>
    <t>EQUIPO DE COMPUTO PORTATIL</t>
  </si>
  <si>
    <t>LENOVO</t>
  </si>
  <si>
    <t>IRON GREY</t>
  </si>
  <si>
    <t>PF2WE570</t>
  </si>
  <si>
    <t>ZC 164471</t>
  </si>
  <si>
    <t>ZIMAGO COMPUTACION S.A. DE C.V.</t>
  </si>
  <si>
    <t>51510000070444140</t>
  </si>
  <si>
    <t>0444</t>
  </si>
  <si>
    <t>CONMUTADOR</t>
  </si>
  <si>
    <t>GRANDSTREAM</t>
  </si>
  <si>
    <t>PLASTICO</t>
  </si>
  <si>
    <t>21AWNXMM615F3D10</t>
  </si>
  <si>
    <t>FPG-4795</t>
  </si>
  <si>
    <t>SISTEMAS CONTINO S.A. DE C.V.</t>
  </si>
  <si>
    <t>51110000081428140</t>
  </si>
  <si>
    <t>51110000091428140</t>
  </si>
  <si>
    <t>51110000101428140</t>
  </si>
  <si>
    <t>51110000111428140</t>
  </si>
  <si>
    <t>51110000121428140</t>
  </si>
  <si>
    <t>51110000131432140</t>
  </si>
  <si>
    <t xml:space="preserve">SILLA OPERATIVA, RESPALDO ALTO, MECANISMO SECRETARIAL </t>
  </si>
  <si>
    <t>NEGRO-GRIS</t>
  </si>
  <si>
    <t>PLASTICO Y TELA</t>
  </si>
  <si>
    <t>51110000141432140</t>
  </si>
  <si>
    <t>51110000151432140</t>
  </si>
  <si>
    <t>51110000161432140</t>
  </si>
  <si>
    <t>51110000171432140</t>
  </si>
  <si>
    <t>51510000181432140</t>
  </si>
  <si>
    <t>PF2WRRCQ</t>
  </si>
  <si>
    <t>51510000191417140</t>
  </si>
  <si>
    <t>PF2WRM28</t>
  </si>
  <si>
    <t>PF2WF9A9</t>
  </si>
  <si>
    <t>51510000211428140</t>
  </si>
  <si>
    <t>PF2WSTT2</t>
  </si>
  <si>
    <t>PF2WEEZH</t>
  </si>
  <si>
    <t>51510000231428140</t>
  </si>
  <si>
    <t>PF2WF00K</t>
  </si>
  <si>
    <t>PF2WRM7C</t>
  </si>
  <si>
    <t>51510000250444140</t>
  </si>
  <si>
    <t>PF2WFC8B</t>
  </si>
  <si>
    <t>51510000261432140</t>
  </si>
  <si>
    <t>PF2WEJRX</t>
  </si>
  <si>
    <t>51510000271418140</t>
  </si>
  <si>
    <t>PF2WRZ5G</t>
  </si>
  <si>
    <t>51510000281428140</t>
  </si>
  <si>
    <t>PF2WTC97</t>
  </si>
  <si>
    <t>PF2WSD4B</t>
  </si>
  <si>
    <t>51510000301432140</t>
  </si>
  <si>
    <t>EQUIPO DE COMPUTO DE ESCRITORIO</t>
  </si>
  <si>
    <t>HP</t>
  </si>
  <si>
    <t>2500PQ4.  MXL2463HSS</t>
  </si>
  <si>
    <t>4E0D5E9C-BC79-47DA-921C-8382D6D05D80</t>
  </si>
  <si>
    <t>WALLS AND BRICKS S.A.S. DE C.V.</t>
  </si>
  <si>
    <t>GRIS</t>
  </si>
  <si>
    <t>PF440XLP</t>
  </si>
  <si>
    <t>51510000321432140</t>
  </si>
  <si>
    <t>PF43ZSZ8</t>
  </si>
  <si>
    <t>51510000331432140</t>
  </si>
  <si>
    <t>PF4414BM</t>
  </si>
  <si>
    <t>51510000341432140</t>
  </si>
  <si>
    <t>PF4422DB</t>
  </si>
  <si>
    <t>51510000351432140</t>
  </si>
  <si>
    <t>PF440V89</t>
  </si>
  <si>
    <t>51510000361432140</t>
  </si>
  <si>
    <t>PF43ZNC5</t>
  </si>
  <si>
    <t>51510000371428140</t>
  </si>
  <si>
    <t>PF3YQ8RM</t>
  </si>
  <si>
    <t>51510000381418140</t>
  </si>
  <si>
    <t>PF43ZT2H</t>
  </si>
  <si>
    <t>51510000391418140</t>
  </si>
  <si>
    <t>PP432HW3</t>
  </si>
  <si>
    <t>51510000401428140</t>
  </si>
  <si>
    <t>PF43PV4H</t>
  </si>
  <si>
    <t>51510000411428140</t>
  </si>
  <si>
    <t>PF43ZH66</t>
  </si>
  <si>
    <t>51510000421428140</t>
  </si>
  <si>
    <t>PF43ZQLX</t>
  </si>
  <si>
    <t>51510000431428140</t>
  </si>
  <si>
    <t>PF43ZAP2</t>
  </si>
  <si>
    <t>52210000441418140</t>
  </si>
  <si>
    <t>PISTA DE ESGRIMA</t>
  </si>
  <si>
    <t>ALUMINIO</t>
  </si>
  <si>
    <t>C 43085</t>
  </si>
  <si>
    <t>COMERCIALIZADORA RISARALDA S.A. DE C.V.</t>
  </si>
  <si>
    <t>52210000451418140</t>
  </si>
  <si>
    <t>52210000461418140</t>
  </si>
  <si>
    <t>52210000471418140</t>
  </si>
  <si>
    <t>51510000481418140</t>
  </si>
  <si>
    <t>5CD33041DC</t>
  </si>
  <si>
    <t>FV-FTC-296</t>
  </si>
  <si>
    <t>51510000491432140</t>
  </si>
  <si>
    <t>5CD330416S</t>
  </si>
  <si>
    <t>51510000501432140</t>
  </si>
  <si>
    <t>5CD33041G1</t>
  </si>
  <si>
    <t>51510000510444140</t>
  </si>
  <si>
    <t>5CD3304192</t>
  </si>
  <si>
    <t>51510000521432140</t>
  </si>
  <si>
    <t>5CD33041G4</t>
  </si>
  <si>
    <t>51510000531432140</t>
  </si>
  <si>
    <t>5CD33041GX</t>
  </si>
  <si>
    <t>51510000541432140</t>
  </si>
  <si>
    <t>5CD33041GL</t>
  </si>
  <si>
    <t>51510000551428140</t>
  </si>
  <si>
    <t>5CD33041FY</t>
  </si>
  <si>
    <t>51510000561432140</t>
  </si>
  <si>
    <t>5CD33041HL</t>
  </si>
  <si>
    <t>51510000571432140</t>
  </si>
  <si>
    <t>5CD33041HN</t>
  </si>
  <si>
    <t>51510000581432140</t>
  </si>
  <si>
    <t>EQUIPO DE COMPUTO PORTÁTIL</t>
  </si>
  <si>
    <t>ACER</t>
  </si>
  <si>
    <t>STEEL GRAY</t>
  </si>
  <si>
    <t>NXKJNAA001338243467600</t>
  </si>
  <si>
    <t>DF86EE3A-6C05-4BE5-AC5A-64E549F1337C</t>
  </si>
  <si>
    <t>AEGRO BIENES Y SERVICIOS S.A DE C.V.</t>
  </si>
  <si>
    <t>51510000591432140</t>
  </si>
  <si>
    <t>NXKJNAA001338242007600</t>
  </si>
  <si>
    <t>NXKJNAA001338242BE7600</t>
  </si>
  <si>
    <t>51510000611432140</t>
  </si>
  <si>
    <t>NXKJNAA001338241AB7600</t>
  </si>
  <si>
    <t>NXKJNAA0013382420F7600</t>
  </si>
  <si>
    <t>51510000631432140</t>
  </si>
  <si>
    <t>NXKJNAA001338242AB7600</t>
  </si>
  <si>
    <t>51510000641432140</t>
  </si>
  <si>
    <t>NXKJNAA0013382434C7600</t>
  </si>
  <si>
    <t>51510000651432140</t>
  </si>
  <si>
    <t>NXKJNAA001338240F57600</t>
  </si>
  <si>
    <t>51510000661432140</t>
  </si>
  <si>
    <t>NXKJNAA001338242A17600</t>
  </si>
  <si>
    <t>51510000671432140</t>
  </si>
  <si>
    <t>NXKJNAA001338243157600</t>
  </si>
  <si>
    <t>52210000681432140</t>
  </si>
  <si>
    <t xml:space="preserve">COLCHÓN DE ESTILO OLÍMPICO </t>
  </si>
  <si>
    <t>AZUL Y ROJO</t>
  </si>
  <si>
    <t>LONA</t>
  </si>
  <si>
    <t>A-93286</t>
  </si>
  <si>
    <t>COMERCIALIZADORA RISARALDA, S.A DE C.V.</t>
  </si>
  <si>
    <t>52210000691432140</t>
  </si>
  <si>
    <t>COLCHÓN DE SALTO DE PERTIGA</t>
  </si>
  <si>
    <t>PLUZZE MAT</t>
  </si>
  <si>
    <t>52210000701432140</t>
  </si>
  <si>
    <t>RELOJ DIGITAL DE AJEDREZ</t>
  </si>
  <si>
    <t>CHESS CLOCK</t>
  </si>
  <si>
    <t xml:space="preserve">AZUL CON ROJO </t>
  </si>
  <si>
    <t>52210000711432140</t>
  </si>
  <si>
    <t>52210000721432140</t>
  </si>
  <si>
    <t>52210000731432140</t>
  </si>
  <si>
    <t>52210000741432140</t>
  </si>
  <si>
    <t>52210000751432140</t>
  </si>
  <si>
    <t>52210000761432140</t>
  </si>
  <si>
    <t>52210000771432140</t>
  </si>
  <si>
    <t>52210000781432140</t>
  </si>
  <si>
    <t>52210000791432140</t>
  </si>
  <si>
    <t>52210000801432140</t>
  </si>
  <si>
    <t>MESA DE TENIS DE MESA</t>
  </si>
  <si>
    <t>FIRE SPORTS</t>
  </si>
  <si>
    <t>AZUL Y GRIS</t>
  </si>
  <si>
    <t>K2008</t>
  </si>
  <si>
    <t>52210000811432140</t>
  </si>
  <si>
    <t>52210000821432140</t>
  </si>
  <si>
    <t>52210000831432140</t>
  </si>
  <si>
    <t>52210000841432140</t>
  </si>
  <si>
    <t>52210000851432140</t>
  </si>
  <si>
    <t xml:space="preserve">TABLERO DE AJEDREZ ELECTRÓNICO </t>
  </si>
  <si>
    <t>VONSET</t>
  </si>
  <si>
    <t>NEGRO Y BLANCO</t>
  </si>
  <si>
    <t>X00443Q775</t>
  </si>
  <si>
    <t>52210000861432140</t>
  </si>
  <si>
    <t>52210000871432140</t>
  </si>
  <si>
    <t>52210000881432140</t>
  </si>
  <si>
    <t>52210000891432140</t>
  </si>
  <si>
    <t>52210000901432140</t>
  </si>
  <si>
    <t>52210000911432140</t>
  </si>
  <si>
    <t>52210000921432140</t>
  </si>
  <si>
    <t>52210000931432140</t>
  </si>
  <si>
    <t>52210000941432140</t>
  </si>
  <si>
    <t>52210000951432140</t>
  </si>
  <si>
    <t xml:space="preserve">BICICLETA DE PISTA </t>
  </si>
  <si>
    <t>AEROTRACK</t>
  </si>
  <si>
    <t>NEGRA</t>
  </si>
  <si>
    <t>FIBRA DE CARBONO</t>
  </si>
  <si>
    <t>ABIKEMX0162</t>
  </si>
  <si>
    <t>52210000961432140</t>
  </si>
  <si>
    <t>52210000971432140</t>
  </si>
  <si>
    <t>52210000981432140</t>
  </si>
  <si>
    <t>56710000991418140</t>
  </si>
  <si>
    <t xml:space="preserve">DESMALEZADORA </t>
  </si>
  <si>
    <t>NARANJA</t>
  </si>
  <si>
    <t>COMERCIALIZADORA EL FRENTE S.A. DE C.V.</t>
  </si>
  <si>
    <t>56710001001418140</t>
  </si>
  <si>
    <t>56710001011418140</t>
  </si>
  <si>
    <t>56710001021418140</t>
  </si>
  <si>
    <t>56710001031418140</t>
  </si>
  <si>
    <t>56710001041418140</t>
  </si>
  <si>
    <t>56710001051418140</t>
  </si>
  <si>
    <t>SOPLADORA</t>
  </si>
  <si>
    <t>56710001061418140</t>
  </si>
  <si>
    <t>56710001071418140</t>
  </si>
  <si>
    <t>56710001081418140</t>
  </si>
  <si>
    <t>56710001091418140</t>
  </si>
  <si>
    <t>56710001101418140</t>
  </si>
  <si>
    <t>56710001111418140</t>
  </si>
  <si>
    <t>TRACTOR PODADOR</t>
  </si>
  <si>
    <t>TROY BILT by MTD</t>
  </si>
  <si>
    <t>ROJO</t>
  </si>
  <si>
    <t>1B20PB80283</t>
  </si>
  <si>
    <t>56710001121418140</t>
  </si>
  <si>
    <t>1B21PB40243</t>
  </si>
  <si>
    <t>STIHL</t>
  </si>
  <si>
    <t>51510000201432140</t>
  </si>
  <si>
    <t>51510000221418140</t>
  </si>
  <si>
    <t>51510000241432140</t>
  </si>
  <si>
    <t>51510000291432140</t>
  </si>
  <si>
    <t>51510000311418140</t>
  </si>
  <si>
    <t>51510000601418140</t>
  </si>
  <si>
    <t>51510000621418140</t>
  </si>
  <si>
    <t>BIEN PROPIEDAD DEL INSTITUTO POBLANO DEL DEPORTE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</si>
</sst>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16">
    <xf numFmtId="0" fontId="0" fillId="0" borderId="0" xfId="0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43" fontId="3" fillId="2" borderId="2" xfId="1" applyFont="1" applyFill="1" applyBorder="1"/>
    <xf numFmtId="0" fontId="4" fillId="2" borderId="2" xfId="0" applyFont="1" applyFill="1" applyBorder="1" applyAlignment="1">
      <alignment horizontal="center"/>
    </xf>
    <xf numFmtId="0" fontId="3" fillId="2" borderId="3" xfId="0" applyFont="1" applyFill="1" applyBorder="1"/>
    <xf numFmtId="0" fontId="3" fillId="0" borderId="0" xfId="0" applyFont="1"/>
    <xf numFmtId="0" fontId="3" fillId="2" borderId="0" xfId="0" applyFont="1" applyFill="1"/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43" fontId="3" fillId="2" borderId="0" xfId="1" applyFont="1" applyFill="1" applyBorder="1"/>
    <xf numFmtId="0" fontId="3" fillId="2" borderId="5" xfId="0" applyFont="1" applyFill="1" applyBorder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14" fontId="3" fillId="2" borderId="6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2" borderId="0" xfId="0" applyFont="1" applyFill="1"/>
    <xf numFmtId="0" fontId="2" fillId="2" borderId="8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wrapText="1"/>
    </xf>
    <xf numFmtId="43" fontId="2" fillId="2" borderId="7" xfId="1" applyFont="1" applyFill="1" applyBorder="1"/>
    <xf numFmtId="0" fontId="2" fillId="2" borderId="9" xfId="0" applyFont="1" applyFill="1" applyBorder="1"/>
    <xf numFmtId="0" fontId="2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5" xfId="0" applyFont="1" applyFill="1" applyBorder="1"/>
    <xf numFmtId="43" fontId="2" fillId="2" borderId="0" xfId="1" applyFont="1" applyFill="1" applyBorder="1"/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43" fontId="5" fillId="0" borderId="10" xfId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8" fillId="0" borderId="10" xfId="0" applyFont="1" applyBorder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8" fillId="0" borderId="10" xfId="0" applyFont="1" applyBorder="1" applyAlignment="1">
      <alignment wrapText="1"/>
    </xf>
    <xf numFmtId="0" fontId="8" fillId="0" borderId="10" xfId="0" applyFont="1" applyBorder="1" applyAlignment="1">
      <alignment horizontal="center"/>
    </xf>
    <xf numFmtId="0" fontId="5" fillId="0" borderId="10" xfId="0" applyFont="1" applyBorder="1" applyAlignment="1">
      <alignment vertical="center" wrapText="1"/>
    </xf>
    <xf numFmtId="14" fontId="8" fillId="0" borderId="10" xfId="0" applyNumberFormat="1" applyFont="1" applyBorder="1"/>
    <xf numFmtId="0" fontId="2" fillId="0" borderId="10" xfId="0" applyFont="1" applyBorder="1" applyAlignment="1">
      <alignment wrapText="1"/>
    </xf>
    <xf numFmtId="43" fontId="8" fillId="0" borderId="10" xfId="1" applyFont="1" applyFill="1" applyBorder="1" applyAlignment="1"/>
    <xf numFmtId="0" fontId="2" fillId="0" borderId="10" xfId="0" applyFont="1" applyBorder="1" applyAlignment="1">
      <alignment horizontal="center" vertical="center"/>
    </xf>
    <xf numFmtId="43" fontId="2" fillId="0" borderId="10" xfId="1" applyFont="1" applyFill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14" fontId="2" fillId="0" borderId="10" xfId="0" applyNumberFormat="1" applyFont="1" applyBorder="1" applyAlignment="1">
      <alignment vertical="center"/>
    </xf>
    <xf numFmtId="43" fontId="2" fillId="0" borderId="10" xfId="1" applyFont="1" applyFill="1" applyBorder="1" applyAlignment="1"/>
    <xf numFmtId="0" fontId="8" fillId="0" borderId="10" xfId="0" applyFont="1" applyBorder="1" applyAlignment="1">
      <alignment horizontal="center" wrapText="1"/>
    </xf>
    <xf numFmtId="14" fontId="2" fillId="0" borderId="10" xfId="0" applyNumberFormat="1" applyFont="1" applyBorder="1"/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43" fontId="2" fillId="0" borderId="10" xfId="1" applyFont="1" applyFill="1" applyBorder="1" applyAlignment="1">
      <alignment vertical="center" wrapText="1"/>
    </xf>
    <xf numFmtId="0" fontId="2" fillId="0" borderId="10" xfId="0" applyFont="1" applyBorder="1" applyAlignment="1">
      <alignment horizontal="right"/>
    </xf>
    <xf numFmtId="0" fontId="9" fillId="2" borderId="10" xfId="0" applyFont="1" applyFill="1" applyBorder="1" applyAlignment="1">
      <alignment horizontal="center"/>
    </xf>
    <xf numFmtId="43" fontId="2" fillId="0" borderId="10" xfId="1" applyFont="1" applyBorder="1" applyAlignment="1"/>
    <xf numFmtId="0" fontId="2" fillId="2" borderId="10" xfId="0" applyFont="1" applyFill="1" applyBorder="1" applyAlignment="1">
      <alignment horizontal="center"/>
    </xf>
    <xf numFmtId="0" fontId="8" fillId="0" borderId="10" xfId="2" applyFont="1" applyBorder="1" applyAlignment="1">
      <alignment wrapText="1"/>
    </xf>
    <xf numFmtId="0" fontId="8" fillId="0" borderId="10" xfId="2" applyFont="1" applyBorder="1"/>
    <xf numFmtId="0" fontId="8" fillId="0" borderId="10" xfId="2" applyFont="1" applyBorder="1" applyAlignment="1">
      <alignment horizontal="right"/>
    </xf>
    <xf numFmtId="0" fontId="2" fillId="0" borderId="10" xfId="2" applyFont="1" applyBorder="1" applyAlignment="1">
      <alignment horizontal="center"/>
    </xf>
    <xf numFmtId="0" fontId="8" fillId="0" borderId="10" xfId="2" applyFont="1" applyBorder="1" applyAlignment="1">
      <alignment horizontal="center"/>
    </xf>
    <xf numFmtId="14" fontId="8" fillId="0" borderId="10" xfId="2" applyNumberFormat="1" applyFont="1" applyBorder="1"/>
    <xf numFmtId="43" fontId="8" fillId="0" borderId="10" xfId="1" applyFont="1" applyBorder="1"/>
    <xf numFmtId="4" fontId="8" fillId="0" borderId="10" xfId="2" applyNumberFormat="1" applyFont="1" applyBorder="1"/>
    <xf numFmtId="43" fontId="8" fillId="0" borderId="10" xfId="3" applyFont="1" applyBorder="1"/>
    <xf numFmtId="43" fontId="2" fillId="0" borderId="0" xfId="1" applyFont="1"/>
    <xf numFmtId="43" fontId="2" fillId="0" borderId="0" xfId="0" applyNumberFormat="1" applyFont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3" fontId="5" fillId="0" borderId="0" xfId="1" applyFont="1" applyFill="1"/>
    <xf numFmtId="43" fontId="2" fillId="0" borderId="0" xfId="1" applyFont="1" applyFill="1"/>
    <xf numFmtId="0" fontId="2" fillId="0" borderId="0" xfId="0" applyFont="1" applyAlignment="1">
      <alignment horizontal="right"/>
    </xf>
    <xf numFmtId="0" fontId="8" fillId="0" borderId="0" xfId="2" applyFont="1"/>
    <xf numFmtId="0" fontId="8" fillId="0" borderId="0" xfId="2" applyFont="1" applyAlignment="1">
      <alignment horizontal="right"/>
    </xf>
    <xf numFmtId="0" fontId="2" fillId="0" borderId="0" xfId="2" applyFont="1" applyAlignment="1">
      <alignment horizontal="center"/>
    </xf>
    <xf numFmtId="14" fontId="8" fillId="0" borderId="0" xfId="2" applyNumberFormat="1" applyFont="1"/>
    <xf numFmtId="43" fontId="8" fillId="0" borderId="0" xfId="3" applyFont="1" applyFill="1" applyBorder="1"/>
    <xf numFmtId="0" fontId="8" fillId="0" borderId="0" xfId="2" applyFont="1" applyAlignment="1">
      <alignment horizontal="center"/>
    </xf>
    <xf numFmtId="0" fontId="8" fillId="0" borderId="5" xfId="2" applyFont="1" applyBorder="1"/>
    <xf numFmtId="0" fontId="5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3" fontId="5" fillId="2" borderId="0" xfId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43" fontId="5" fillId="2" borderId="0" xfId="1" applyFont="1" applyFill="1" applyBorder="1"/>
    <xf numFmtId="0" fontId="5" fillId="2" borderId="0" xfId="0" applyFont="1" applyFill="1" applyAlignment="1">
      <alignment horizontal="right"/>
    </xf>
    <xf numFmtId="0" fontId="5" fillId="2" borderId="11" xfId="0" applyFont="1" applyFill="1" applyBorder="1" applyAlignment="1">
      <alignment horizontal="center" vertical="center" wrapText="1"/>
    </xf>
    <xf numFmtId="0" fontId="5" fillId="2" borderId="6" xfId="0" applyFont="1" applyFill="1" applyBorder="1"/>
    <xf numFmtId="0" fontId="2" fillId="2" borderId="6" xfId="0" applyFont="1" applyFill="1" applyBorder="1"/>
    <xf numFmtId="0" fontId="5" fillId="2" borderId="6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horizontal="left" indent="2"/>
    </xf>
    <xf numFmtId="0" fontId="5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43" fontId="5" fillId="2" borderId="6" xfId="1" applyFont="1" applyFill="1" applyBorder="1"/>
    <xf numFmtId="0" fontId="2" fillId="2" borderId="12" xfId="0" applyFont="1" applyFill="1" applyBorder="1"/>
    <xf numFmtId="0" fontId="5" fillId="0" borderId="13" xfId="0" applyFont="1" applyBorder="1" applyAlignment="1">
      <alignment horizontal="center" vertical="center" wrapText="1"/>
    </xf>
    <xf numFmtId="43" fontId="2" fillId="2" borderId="0" xfId="1" applyFont="1" applyFill="1"/>
    <xf numFmtId="0" fontId="8" fillId="0" borderId="10" xfId="0" applyFont="1" applyBorder="1" applyAlignment="1">
      <alignment vertical="center"/>
    </xf>
    <xf numFmtId="0" fontId="8" fillId="0" borderId="10" xfId="0" quotePrefix="1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0" fontId="0" fillId="0" borderId="10" xfId="0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4" xfId="0" applyFont="1" applyFill="1" applyBorder="1"/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</cellXfs>
  <cellStyles count="4">
    <cellStyle name="Millares" xfId="1" builtinId="3"/>
    <cellStyle name="Millares 2" xfId="3" xr:uid="{C30BD6CE-4E8E-4D70-955D-CE39EE7D67A0}"/>
    <cellStyle name="Normal" xfId="0" builtinId="0"/>
    <cellStyle name="Normal 2" xfId="2" xr:uid="{A5F0C449-19F3-421D-BF38-33A1B0269C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371474</xdr:colOff>
      <xdr:row>125</xdr:row>
      <xdr:rowOff>85723</xdr:rowOff>
    </xdr:from>
    <xdr:ext cx="3381375" cy="2324101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655C1C72-A638-461E-BF72-991C6B574EDC}"/>
            </a:ext>
          </a:extLst>
        </xdr:cNvPr>
        <xdr:cNvSpPr txBox="1"/>
      </xdr:nvSpPr>
      <xdr:spPr>
        <a:xfrm>
          <a:off x="371474" y="21364573"/>
          <a:ext cx="3381375" cy="2324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200" b="1"/>
            <a:t>AUTORIZA</a:t>
          </a:r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r>
            <a:rPr lang="es-MX" sz="1100" b="1"/>
            <a:t>______________________________________</a:t>
          </a:r>
        </a:p>
        <a:p>
          <a:pPr algn="ctr"/>
          <a:r>
            <a:rPr lang="es-MX" sz="1200" b="1"/>
            <a:t>VICTORINO NAZARIO ROSAS</a:t>
          </a:r>
          <a:r>
            <a:rPr lang="es-MX" sz="1200" b="1" baseline="0"/>
            <a:t> LÓPEZ</a:t>
          </a:r>
        </a:p>
        <a:p>
          <a:pPr algn="ctr"/>
          <a:r>
            <a:rPr lang="es-MX" sz="1200" b="1" baseline="0"/>
            <a:t>TITULAR DE LA DIRECCIÓN DE ADMINISTRACIÓN Y FINANZAS</a:t>
          </a:r>
        </a:p>
        <a:p>
          <a:pPr algn="ctr"/>
          <a:endParaRPr lang="es-MX" sz="1200" b="1"/>
        </a:p>
      </xdr:txBody>
    </xdr:sp>
    <xdr:clientData/>
  </xdr:oneCellAnchor>
  <xdr:oneCellAnchor>
    <xdr:from>
      <xdr:col>18</xdr:col>
      <xdr:colOff>19050</xdr:colOff>
      <xdr:row>125</xdr:row>
      <xdr:rowOff>123826</xdr:rowOff>
    </xdr:from>
    <xdr:ext cx="3381375" cy="2009774"/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F44D74BA-0752-4A36-9DA5-6547303EB1CB}"/>
            </a:ext>
          </a:extLst>
        </xdr:cNvPr>
        <xdr:cNvSpPr txBox="1"/>
      </xdr:nvSpPr>
      <xdr:spPr>
        <a:xfrm>
          <a:off x="25346025" y="21402676"/>
          <a:ext cx="3381375" cy="20097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200" b="1"/>
            <a:t>ELABORA</a:t>
          </a:r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r>
            <a:rPr lang="es-MX" sz="1100" b="1"/>
            <a:t>______________________________________</a:t>
          </a:r>
        </a:p>
        <a:p>
          <a:pPr algn="ctr"/>
          <a:r>
            <a:rPr lang="es-MX" sz="1200" b="1"/>
            <a:t>MARIANA FLORES SALAZAR</a:t>
          </a:r>
        </a:p>
        <a:p>
          <a:pPr algn="ctr"/>
          <a:r>
            <a:rPr lang="es-MX" sz="1200" b="1"/>
            <a:t>ADMINISTRADOR</a:t>
          </a:r>
          <a:r>
            <a:rPr lang="es-MX" sz="1200" b="1" baseline="0"/>
            <a:t> DE INVENTARIOS</a:t>
          </a:r>
          <a:endParaRPr lang="es-MX" sz="1200" b="1"/>
        </a:p>
      </xdr:txBody>
    </xdr:sp>
    <xdr:clientData/>
  </xdr:oneCellAnchor>
  <xdr:oneCellAnchor>
    <xdr:from>
      <xdr:col>8</xdr:col>
      <xdr:colOff>104774</xdr:colOff>
      <xdr:row>125</xdr:row>
      <xdr:rowOff>114301</xdr:rowOff>
    </xdr:from>
    <xdr:ext cx="3514725" cy="2133600"/>
    <xdr:sp macro="" textlink="">
      <xdr:nvSpPr>
        <xdr:cNvPr id="4" name="6 CuadroTexto">
          <a:extLst>
            <a:ext uri="{FF2B5EF4-FFF2-40B4-BE49-F238E27FC236}">
              <a16:creationId xmlns:a16="http://schemas.microsoft.com/office/drawing/2014/main" id="{6F9492D7-D34E-4B7D-A1CB-104960B0262B}"/>
            </a:ext>
          </a:extLst>
        </xdr:cNvPr>
        <xdr:cNvSpPr txBox="1"/>
      </xdr:nvSpPr>
      <xdr:spPr>
        <a:xfrm>
          <a:off x="11534774" y="21393151"/>
          <a:ext cx="3514725" cy="2133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200" b="1"/>
            <a:t>VALIDA</a:t>
          </a:r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r>
            <a:rPr lang="es-MX" sz="1100" b="1"/>
            <a:t>______________________________________</a:t>
          </a:r>
        </a:p>
        <a:p>
          <a:pPr algn="ctr"/>
          <a:r>
            <a:rPr lang="es-MX" sz="1200" b="1"/>
            <a:t>TERESA GRISELDA MONTES RAMOS</a:t>
          </a:r>
          <a:endParaRPr lang="es-MX" sz="1200" b="1" baseline="0"/>
        </a:p>
        <a:p>
          <a:pPr algn="ctr"/>
          <a:r>
            <a:rPr lang="es-MX" sz="1200" b="1" baseline="0"/>
            <a:t>JEFA DEL DEPARTAMENTO </a:t>
          </a:r>
        </a:p>
        <a:p>
          <a:pPr algn="ctr"/>
          <a:r>
            <a:rPr lang="es-MX" sz="1200" b="1" baseline="0"/>
            <a:t>DE RECURSOS MATERIALES Y SERVICIOS GENERALES</a:t>
          </a:r>
          <a:endParaRPr lang="es-MX" sz="1200" b="1"/>
        </a:p>
      </xdr:txBody>
    </xdr:sp>
    <xdr:clientData/>
  </xdr:oneCellAnchor>
  <xdr:twoCellAnchor editAs="oneCell">
    <xdr:from>
      <xdr:col>0</xdr:col>
      <xdr:colOff>0</xdr:colOff>
      <xdr:row>0</xdr:row>
      <xdr:rowOff>42334</xdr:rowOff>
    </xdr:from>
    <xdr:to>
      <xdr:col>3</xdr:col>
      <xdr:colOff>167536</xdr:colOff>
      <xdr:row>6</xdr:row>
      <xdr:rowOff>100762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964AA52-9CA7-4047-822D-B41661194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2334"/>
          <a:ext cx="3039853" cy="120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359D4-D5E1-46A8-99EE-395AF23E0DE8}">
  <sheetPr>
    <pageSetUpPr fitToPage="1"/>
  </sheetPr>
  <dimension ref="A1:BU361"/>
  <sheetViews>
    <sheetView tabSelected="1" zoomScale="150" zoomScaleNormal="150" workbookViewId="0">
      <selection activeCell="E1" sqref="E1"/>
    </sheetView>
  </sheetViews>
  <sheetFormatPr baseColWidth="10" defaultRowHeight="12.75" x14ac:dyDescent="0.2"/>
  <cols>
    <col min="1" max="1" width="9" style="25" bestFit="1" customWidth="1"/>
    <col min="2" max="2" width="20.140625" style="25" bestFit="1" customWidth="1"/>
    <col min="3" max="3" width="14" style="25" bestFit="1" customWidth="1"/>
    <col min="4" max="4" width="9.42578125" style="25" customWidth="1"/>
    <col min="5" max="5" width="11.28515625" style="25" customWidth="1"/>
    <col min="6" max="6" width="61.42578125" style="25" bestFit="1" customWidth="1"/>
    <col min="7" max="7" width="17.42578125" style="25" bestFit="1" customWidth="1"/>
    <col min="8" max="8" width="18.140625" style="25" bestFit="1" customWidth="1"/>
    <col min="9" max="9" width="19.85546875" style="25" bestFit="1" customWidth="1"/>
    <col min="10" max="10" width="26.85546875" style="26" bestFit="1" customWidth="1"/>
    <col min="11" max="11" width="8.5703125" style="26" bestFit="1" customWidth="1"/>
    <col min="12" max="12" width="9" style="25" customWidth="1"/>
    <col min="13" max="13" width="8.7109375" style="25" customWidth="1"/>
    <col min="14" max="14" width="12.140625" style="25" customWidth="1"/>
    <col min="15" max="15" width="43" style="26" bestFit="1" customWidth="1"/>
    <col min="16" max="16" width="11.85546875" style="25" bestFit="1" customWidth="1"/>
    <col min="17" max="17" width="46.7109375" style="25" bestFit="1" customWidth="1"/>
    <col min="18" max="18" width="13.85546875" style="98" bestFit="1" customWidth="1"/>
    <col min="19" max="19" width="14.42578125" style="26" bestFit="1" customWidth="1"/>
    <col min="20" max="20" width="21.7109375" style="26" customWidth="1"/>
    <col min="21" max="21" width="11.28515625" style="26" bestFit="1" customWidth="1"/>
    <col min="22" max="22" width="56.28515625" style="25" bestFit="1" customWidth="1"/>
    <col min="23" max="23" width="11.140625" style="24" bestFit="1" customWidth="1"/>
    <col min="24" max="24" width="12.140625" style="24" bestFit="1" customWidth="1"/>
    <col min="25" max="25" width="11.140625" style="24" bestFit="1" customWidth="1"/>
    <col min="26" max="26" width="12.140625" style="24" bestFit="1" customWidth="1"/>
    <col min="27" max="73" width="11.42578125" style="24"/>
    <col min="74" max="16384" width="11.42578125" style="25"/>
  </cols>
  <sheetData>
    <row r="1" spans="1:73" s="7" customFormat="1" ht="15" x14ac:dyDescent="0.25">
      <c r="A1" s="108"/>
      <c r="B1" s="109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1"/>
      <c r="O1" s="2"/>
      <c r="P1" s="1"/>
      <c r="Q1" s="1"/>
      <c r="R1" s="3"/>
      <c r="S1" s="4"/>
      <c r="T1" s="4"/>
      <c r="U1" s="2"/>
      <c r="V1" s="5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</row>
    <row r="2" spans="1:73" s="7" customFormat="1" ht="15" x14ac:dyDescent="0.2">
      <c r="A2" s="110"/>
      <c r="B2" s="111"/>
      <c r="D2" s="112" t="s">
        <v>0</v>
      </c>
      <c r="E2" s="112"/>
      <c r="F2" s="112"/>
      <c r="G2" s="112"/>
      <c r="H2" s="112"/>
      <c r="I2" s="112"/>
      <c r="J2" s="112"/>
      <c r="K2" s="112"/>
      <c r="L2" s="112"/>
      <c r="M2" s="112"/>
      <c r="N2" s="8"/>
      <c r="O2" s="9"/>
      <c r="R2" s="10"/>
      <c r="S2" s="9"/>
      <c r="T2" s="113" t="s">
        <v>1</v>
      </c>
      <c r="U2" s="113"/>
      <c r="V2" s="114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</row>
    <row r="3" spans="1:73" s="7" customFormat="1" ht="15" x14ac:dyDescent="0.2">
      <c r="A3" s="110"/>
      <c r="B3" s="111"/>
      <c r="D3" s="112" t="s">
        <v>2</v>
      </c>
      <c r="E3" s="112"/>
      <c r="F3" s="112"/>
      <c r="G3" s="112"/>
      <c r="H3" s="112"/>
      <c r="I3" s="112"/>
      <c r="J3" s="112"/>
      <c r="K3" s="112"/>
      <c r="L3" s="112"/>
      <c r="M3" s="112"/>
      <c r="N3" s="8"/>
      <c r="O3" s="9"/>
      <c r="R3" s="10"/>
      <c r="S3" s="9"/>
      <c r="T3" s="9"/>
      <c r="U3" s="9"/>
      <c r="V3" s="11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</row>
    <row r="4" spans="1:73" s="7" customFormat="1" ht="15" x14ac:dyDescent="0.2">
      <c r="A4" s="110"/>
      <c r="B4" s="111"/>
      <c r="D4" s="115" t="s">
        <v>3</v>
      </c>
      <c r="E4" s="115"/>
      <c r="F4" s="115"/>
      <c r="G4" s="115"/>
      <c r="H4" s="115"/>
      <c r="I4" s="115"/>
      <c r="J4" s="115"/>
      <c r="K4" s="115"/>
      <c r="L4" s="115"/>
      <c r="M4" s="115"/>
      <c r="N4" s="12"/>
      <c r="O4" s="9"/>
      <c r="R4" s="10"/>
      <c r="S4" s="9"/>
      <c r="T4" s="12" t="s">
        <v>4</v>
      </c>
      <c r="U4" s="12" t="s">
        <v>5</v>
      </c>
      <c r="V4" s="11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</row>
    <row r="5" spans="1:73" s="7" customFormat="1" ht="15" x14ac:dyDescent="0.25">
      <c r="A5" s="110"/>
      <c r="B5" s="111"/>
      <c r="D5" s="112" t="s">
        <v>6</v>
      </c>
      <c r="E5" s="112"/>
      <c r="F5" s="112"/>
      <c r="G5" s="112"/>
      <c r="H5" s="112"/>
      <c r="I5" s="112"/>
      <c r="J5" s="112"/>
      <c r="K5" s="112"/>
      <c r="L5" s="112"/>
      <c r="M5" s="112"/>
      <c r="N5" s="8"/>
      <c r="O5" s="9"/>
      <c r="R5" s="10"/>
      <c r="S5" s="9"/>
      <c r="T5" s="13" t="s">
        <v>7</v>
      </c>
      <c r="U5" s="14">
        <v>45657</v>
      </c>
      <c r="V5" s="11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</row>
    <row r="6" spans="1:73" s="7" customFormat="1" ht="15" x14ac:dyDescent="0.25">
      <c r="A6" s="110"/>
      <c r="B6" s="111"/>
      <c r="D6" s="112" t="s">
        <v>8</v>
      </c>
      <c r="E6" s="112"/>
      <c r="F6" s="112"/>
      <c r="G6" s="112"/>
      <c r="H6" s="112"/>
      <c r="I6" s="112"/>
      <c r="J6" s="112"/>
      <c r="K6" s="112"/>
      <c r="L6" s="112"/>
      <c r="M6" s="112"/>
      <c r="N6" s="8"/>
      <c r="O6" s="9"/>
      <c r="R6" s="10"/>
      <c r="S6" s="9"/>
      <c r="T6" s="13" t="s">
        <v>9</v>
      </c>
      <c r="U6" s="15">
        <v>109</v>
      </c>
      <c r="V6" s="11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</row>
    <row r="7" spans="1:73" s="7" customFormat="1" ht="15" x14ac:dyDescent="0.25">
      <c r="A7" s="110"/>
      <c r="B7" s="111"/>
      <c r="G7" s="7" t="s">
        <v>10</v>
      </c>
      <c r="J7" s="9"/>
      <c r="K7" s="9"/>
      <c r="O7" s="13"/>
      <c r="P7" s="16"/>
      <c r="R7" s="10"/>
      <c r="S7" s="9"/>
      <c r="T7" s="9"/>
      <c r="U7" s="9"/>
      <c r="V7" s="11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</row>
    <row r="8" spans="1:73" x14ac:dyDescent="0.2">
      <c r="A8" s="17"/>
      <c r="B8" s="18"/>
      <c r="C8" s="18"/>
      <c r="D8" s="18"/>
      <c r="E8" s="18"/>
      <c r="F8" s="18"/>
      <c r="G8" s="18"/>
      <c r="H8" s="18"/>
      <c r="I8" s="18"/>
      <c r="J8" s="19"/>
      <c r="K8" s="19"/>
      <c r="L8" s="18"/>
      <c r="M8" s="18"/>
      <c r="N8" s="18"/>
      <c r="O8" s="20"/>
      <c r="P8" s="21"/>
      <c r="Q8" s="18"/>
      <c r="R8" s="22"/>
      <c r="S8" s="19"/>
      <c r="T8" s="19"/>
      <c r="U8" s="19"/>
      <c r="V8" s="23"/>
    </row>
    <row r="9" spans="1:73" ht="15" x14ac:dyDescent="0.2">
      <c r="A9" s="103" t="s">
        <v>11</v>
      </c>
      <c r="B9" s="104"/>
      <c r="C9" s="104"/>
      <c r="D9" s="104"/>
      <c r="E9" s="104"/>
      <c r="F9" s="104"/>
      <c r="G9" s="104"/>
      <c r="H9" s="104"/>
      <c r="K9" s="105" t="s">
        <v>12</v>
      </c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27"/>
    </row>
    <row r="10" spans="1:73" x14ac:dyDescent="0.2">
      <c r="A10" s="106"/>
      <c r="B10" s="107"/>
      <c r="C10" s="107"/>
      <c r="D10" s="107"/>
      <c r="E10" s="107"/>
      <c r="F10" s="107"/>
      <c r="G10" s="107"/>
      <c r="H10" s="107"/>
      <c r="R10" s="28"/>
      <c r="V10" s="27"/>
    </row>
    <row r="11" spans="1:73" ht="76.5" x14ac:dyDescent="0.2">
      <c r="A11" s="29" t="s">
        <v>13</v>
      </c>
      <c r="B11" s="29" t="s">
        <v>14</v>
      </c>
      <c r="C11" s="29" t="s">
        <v>15</v>
      </c>
      <c r="D11" s="29" t="s">
        <v>16</v>
      </c>
      <c r="E11" s="29" t="s">
        <v>17</v>
      </c>
      <c r="F11" s="30" t="s">
        <v>18</v>
      </c>
      <c r="G11" s="30" t="s">
        <v>19</v>
      </c>
      <c r="H11" s="30" t="s">
        <v>20</v>
      </c>
      <c r="I11" s="29" t="s">
        <v>21</v>
      </c>
      <c r="J11" s="29" t="s">
        <v>22</v>
      </c>
      <c r="K11" s="29" t="s">
        <v>23</v>
      </c>
      <c r="L11" s="29" t="s">
        <v>24</v>
      </c>
      <c r="M11" s="29" t="s">
        <v>25</v>
      </c>
      <c r="N11" s="29" t="s">
        <v>26</v>
      </c>
      <c r="O11" s="29" t="s">
        <v>27</v>
      </c>
      <c r="P11" s="29" t="s">
        <v>28</v>
      </c>
      <c r="Q11" s="29" t="s">
        <v>29</v>
      </c>
      <c r="R11" s="31" t="s">
        <v>30</v>
      </c>
      <c r="S11" s="29" t="s">
        <v>31</v>
      </c>
      <c r="T11" s="29" t="s">
        <v>32</v>
      </c>
      <c r="U11" s="29" t="s">
        <v>33</v>
      </c>
      <c r="V11" s="29" t="s">
        <v>34</v>
      </c>
    </row>
    <row r="12" spans="1:73" x14ac:dyDescent="0.2">
      <c r="A12" s="32">
        <v>1</v>
      </c>
      <c r="B12" s="33" t="s">
        <v>35</v>
      </c>
      <c r="C12" s="34">
        <v>140</v>
      </c>
      <c r="D12" s="33">
        <v>1418</v>
      </c>
      <c r="E12" s="101">
        <v>1418</v>
      </c>
      <c r="F12" s="36" t="s">
        <v>36</v>
      </c>
      <c r="G12" s="33" t="s">
        <v>37</v>
      </c>
      <c r="H12" s="33" t="s">
        <v>38</v>
      </c>
      <c r="I12" s="33" t="s">
        <v>39</v>
      </c>
      <c r="J12" s="37" t="s">
        <v>40</v>
      </c>
      <c r="K12" s="37" t="s">
        <v>41</v>
      </c>
      <c r="L12" s="34"/>
      <c r="M12" s="34"/>
      <c r="N12" s="38"/>
      <c r="O12" s="37" t="s">
        <v>42</v>
      </c>
      <c r="P12" s="39">
        <v>44454</v>
      </c>
      <c r="Q12" s="40" t="s">
        <v>43</v>
      </c>
      <c r="R12" s="41">
        <v>76000</v>
      </c>
      <c r="S12" s="37"/>
      <c r="T12" s="37">
        <v>5671</v>
      </c>
      <c r="U12" s="35" t="s">
        <v>44</v>
      </c>
      <c r="V12" s="102" t="s">
        <v>270</v>
      </c>
    </row>
    <row r="13" spans="1:73" s="24" customFormat="1" x14ac:dyDescent="0.2">
      <c r="A13" s="32">
        <v>2</v>
      </c>
      <c r="B13" s="33" t="s">
        <v>45</v>
      </c>
      <c r="C13" s="34">
        <v>140</v>
      </c>
      <c r="D13" s="33">
        <v>1428</v>
      </c>
      <c r="E13" s="101">
        <v>1428</v>
      </c>
      <c r="F13" s="33" t="s">
        <v>46</v>
      </c>
      <c r="G13" s="33" t="s">
        <v>47</v>
      </c>
      <c r="H13" s="33" t="s">
        <v>48</v>
      </c>
      <c r="I13" s="33" t="s">
        <v>49</v>
      </c>
      <c r="J13" s="37" t="s">
        <v>50</v>
      </c>
      <c r="K13" s="37" t="s">
        <v>41</v>
      </c>
      <c r="L13" s="34"/>
      <c r="M13" s="34"/>
      <c r="N13" s="38"/>
      <c r="O13" s="42" t="s">
        <v>51</v>
      </c>
      <c r="P13" s="39">
        <v>44538</v>
      </c>
      <c r="Q13" s="34" t="s">
        <v>52</v>
      </c>
      <c r="R13" s="43">
        <v>36870.67</v>
      </c>
      <c r="S13" s="37"/>
      <c r="T13" s="37">
        <v>5111</v>
      </c>
      <c r="U13" s="35" t="s">
        <v>44</v>
      </c>
      <c r="V13" s="102" t="s">
        <v>270</v>
      </c>
    </row>
    <row r="14" spans="1:73" s="24" customFormat="1" x14ac:dyDescent="0.2">
      <c r="A14" s="32">
        <f>A13+1</f>
        <v>3</v>
      </c>
      <c r="B14" s="33" t="s">
        <v>53</v>
      </c>
      <c r="C14" s="34">
        <v>140</v>
      </c>
      <c r="D14" s="33">
        <v>1428</v>
      </c>
      <c r="E14" s="101">
        <v>1431</v>
      </c>
      <c r="F14" s="44" t="s">
        <v>54</v>
      </c>
      <c r="G14" s="33" t="s">
        <v>55</v>
      </c>
      <c r="H14" s="33" t="s">
        <v>56</v>
      </c>
      <c r="I14" s="33" t="s">
        <v>39</v>
      </c>
      <c r="J14" s="37" t="s">
        <v>57</v>
      </c>
      <c r="K14" s="37" t="s">
        <v>41</v>
      </c>
      <c r="L14" s="34"/>
      <c r="M14" s="34"/>
      <c r="N14" s="38"/>
      <c r="O14" s="35" t="s">
        <v>58</v>
      </c>
      <c r="P14" s="45">
        <v>44538</v>
      </c>
      <c r="Q14" s="34" t="s">
        <v>59</v>
      </c>
      <c r="R14" s="46">
        <v>17365.2</v>
      </c>
      <c r="S14" s="37"/>
      <c r="T14" s="37">
        <v>5151</v>
      </c>
      <c r="U14" s="35" t="s">
        <v>44</v>
      </c>
      <c r="V14" s="102" t="s">
        <v>270</v>
      </c>
    </row>
    <row r="15" spans="1:73" s="24" customFormat="1" x14ac:dyDescent="0.2">
      <c r="A15" s="32">
        <f t="shared" ref="A15:A78" si="0">A14+1</f>
        <v>4</v>
      </c>
      <c r="B15" s="33" t="s">
        <v>60</v>
      </c>
      <c r="C15" s="34">
        <v>140</v>
      </c>
      <c r="D15" s="100" t="s">
        <v>61</v>
      </c>
      <c r="E15" s="100" t="s">
        <v>61</v>
      </c>
      <c r="F15" s="33" t="s">
        <v>62</v>
      </c>
      <c r="G15" s="33" t="s">
        <v>63</v>
      </c>
      <c r="H15" s="33" t="s">
        <v>38</v>
      </c>
      <c r="I15" s="33" t="s">
        <v>64</v>
      </c>
      <c r="J15" s="47" t="s">
        <v>65</v>
      </c>
      <c r="K15" s="37" t="s">
        <v>41</v>
      </c>
      <c r="L15" s="34"/>
      <c r="M15" s="34"/>
      <c r="N15" s="38"/>
      <c r="O15" s="42" t="s">
        <v>66</v>
      </c>
      <c r="P15" s="39">
        <v>44551</v>
      </c>
      <c r="Q15" s="34" t="s">
        <v>67</v>
      </c>
      <c r="R15" s="43">
        <v>190240</v>
      </c>
      <c r="S15" s="37"/>
      <c r="T15" s="37">
        <v>5151</v>
      </c>
      <c r="U15" s="35" t="s">
        <v>44</v>
      </c>
      <c r="V15" s="102" t="s">
        <v>270</v>
      </c>
    </row>
    <row r="16" spans="1:73" s="24" customFormat="1" x14ac:dyDescent="0.2">
      <c r="A16" s="32">
        <f t="shared" si="0"/>
        <v>5</v>
      </c>
      <c r="B16" s="33" t="s">
        <v>68</v>
      </c>
      <c r="C16" s="34">
        <v>140</v>
      </c>
      <c r="D16" s="33">
        <v>1428</v>
      </c>
      <c r="E16" s="101">
        <v>1428</v>
      </c>
      <c r="F16" s="33" t="s">
        <v>46</v>
      </c>
      <c r="G16" s="33" t="s">
        <v>47</v>
      </c>
      <c r="H16" s="33" t="s">
        <v>48</v>
      </c>
      <c r="I16" s="33" t="s">
        <v>49</v>
      </c>
      <c r="J16" s="37" t="s">
        <v>50</v>
      </c>
      <c r="K16" s="37" t="s">
        <v>41</v>
      </c>
      <c r="L16" s="34"/>
      <c r="M16" s="34"/>
      <c r="N16" s="38"/>
      <c r="O16" s="42" t="s">
        <v>51</v>
      </c>
      <c r="P16" s="39">
        <v>44538</v>
      </c>
      <c r="Q16" s="34" t="s">
        <v>52</v>
      </c>
      <c r="R16" s="43">
        <v>36870.699999999997</v>
      </c>
      <c r="S16" s="37"/>
      <c r="T16" s="37">
        <v>5111</v>
      </c>
      <c r="U16" s="35" t="s">
        <v>44</v>
      </c>
      <c r="V16" s="102" t="s">
        <v>270</v>
      </c>
    </row>
    <row r="17" spans="1:22" s="24" customFormat="1" x14ac:dyDescent="0.2">
      <c r="A17" s="32">
        <f t="shared" si="0"/>
        <v>6</v>
      </c>
      <c r="B17" s="33" t="s">
        <v>69</v>
      </c>
      <c r="C17" s="34">
        <v>140</v>
      </c>
      <c r="D17" s="33">
        <v>1428</v>
      </c>
      <c r="E17" s="101">
        <v>1428</v>
      </c>
      <c r="F17" s="33" t="s">
        <v>46</v>
      </c>
      <c r="G17" s="33" t="s">
        <v>47</v>
      </c>
      <c r="H17" s="33" t="s">
        <v>48</v>
      </c>
      <c r="I17" s="33" t="s">
        <v>49</v>
      </c>
      <c r="J17" s="37" t="s">
        <v>50</v>
      </c>
      <c r="K17" s="37" t="s">
        <v>41</v>
      </c>
      <c r="L17" s="34"/>
      <c r="M17" s="34"/>
      <c r="N17" s="38"/>
      <c r="O17" s="42" t="s">
        <v>51</v>
      </c>
      <c r="P17" s="39">
        <v>44538</v>
      </c>
      <c r="Q17" s="34" t="s">
        <v>52</v>
      </c>
      <c r="R17" s="43">
        <v>36870.699999999997</v>
      </c>
      <c r="S17" s="37"/>
      <c r="T17" s="37">
        <v>5111</v>
      </c>
      <c r="U17" s="35" t="s">
        <v>44</v>
      </c>
      <c r="V17" s="102" t="s">
        <v>270</v>
      </c>
    </row>
    <row r="18" spans="1:22" s="24" customFormat="1" x14ac:dyDescent="0.2">
      <c r="A18" s="32">
        <f t="shared" si="0"/>
        <v>7</v>
      </c>
      <c r="B18" s="33" t="s">
        <v>70</v>
      </c>
      <c r="C18" s="34">
        <v>140</v>
      </c>
      <c r="D18" s="33">
        <v>1428</v>
      </c>
      <c r="E18" s="101">
        <v>1428</v>
      </c>
      <c r="F18" s="33" t="s">
        <v>46</v>
      </c>
      <c r="G18" s="33" t="s">
        <v>47</v>
      </c>
      <c r="H18" s="33" t="s">
        <v>48</v>
      </c>
      <c r="I18" s="33" t="s">
        <v>49</v>
      </c>
      <c r="J18" s="37" t="s">
        <v>50</v>
      </c>
      <c r="K18" s="37" t="s">
        <v>41</v>
      </c>
      <c r="L18" s="34"/>
      <c r="M18" s="34"/>
      <c r="N18" s="38"/>
      <c r="O18" s="42" t="s">
        <v>51</v>
      </c>
      <c r="P18" s="39">
        <v>44538</v>
      </c>
      <c r="Q18" s="34" t="s">
        <v>52</v>
      </c>
      <c r="R18" s="43">
        <v>36870.699999999997</v>
      </c>
      <c r="S18" s="37"/>
      <c r="T18" s="37">
        <v>5111</v>
      </c>
      <c r="U18" s="35" t="s">
        <v>44</v>
      </c>
      <c r="V18" s="102" t="s">
        <v>270</v>
      </c>
    </row>
    <row r="19" spans="1:22" s="24" customFormat="1" x14ac:dyDescent="0.2">
      <c r="A19" s="32">
        <f t="shared" si="0"/>
        <v>8</v>
      </c>
      <c r="B19" s="33" t="s">
        <v>71</v>
      </c>
      <c r="C19" s="34">
        <v>140</v>
      </c>
      <c r="D19" s="33">
        <v>1428</v>
      </c>
      <c r="E19" s="101">
        <v>1428</v>
      </c>
      <c r="F19" s="33" t="s">
        <v>46</v>
      </c>
      <c r="G19" s="33" t="s">
        <v>47</v>
      </c>
      <c r="H19" s="33" t="s">
        <v>48</v>
      </c>
      <c r="I19" s="33" t="s">
        <v>49</v>
      </c>
      <c r="J19" s="37" t="s">
        <v>50</v>
      </c>
      <c r="K19" s="37" t="s">
        <v>41</v>
      </c>
      <c r="L19" s="34"/>
      <c r="M19" s="34"/>
      <c r="N19" s="38"/>
      <c r="O19" s="42" t="s">
        <v>51</v>
      </c>
      <c r="P19" s="39">
        <v>44538</v>
      </c>
      <c r="Q19" s="34" t="s">
        <v>52</v>
      </c>
      <c r="R19" s="43">
        <v>36870.699999999997</v>
      </c>
      <c r="S19" s="37"/>
      <c r="T19" s="37">
        <v>5111</v>
      </c>
      <c r="U19" s="35" t="s">
        <v>44</v>
      </c>
      <c r="V19" s="102" t="s">
        <v>270</v>
      </c>
    </row>
    <row r="20" spans="1:22" s="24" customFormat="1" x14ac:dyDescent="0.2">
      <c r="A20" s="32">
        <f t="shared" si="0"/>
        <v>9</v>
      </c>
      <c r="B20" s="33" t="s">
        <v>72</v>
      </c>
      <c r="C20" s="34">
        <v>140</v>
      </c>
      <c r="D20" s="33">
        <v>1428</v>
      </c>
      <c r="E20" s="101">
        <v>1428</v>
      </c>
      <c r="F20" s="33" t="s">
        <v>46</v>
      </c>
      <c r="G20" s="33" t="s">
        <v>47</v>
      </c>
      <c r="H20" s="33" t="s">
        <v>48</v>
      </c>
      <c r="I20" s="33" t="s">
        <v>49</v>
      </c>
      <c r="J20" s="37" t="s">
        <v>50</v>
      </c>
      <c r="K20" s="37" t="s">
        <v>41</v>
      </c>
      <c r="L20" s="34"/>
      <c r="M20" s="34"/>
      <c r="N20" s="38"/>
      <c r="O20" s="42" t="s">
        <v>51</v>
      </c>
      <c r="P20" s="39">
        <v>44538</v>
      </c>
      <c r="Q20" s="34" t="s">
        <v>52</v>
      </c>
      <c r="R20" s="43">
        <v>36870.699999999997</v>
      </c>
      <c r="S20" s="37"/>
      <c r="T20" s="37">
        <v>5111</v>
      </c>
      <c r="U20" s="35" t="s">
        <v>44</v>
      </c>
      <c r="V20" s="102" t="s">
        <v>270</v>
      </c>
    </row>
    <row r="21" spans="1:22" s="24" customFormat="1" x14ac:dyDescent="0.2">
      <c r="A21" s="32">
        <f t="shared" si="0"/>
        <v>10</v>
      </c>
      <c r="B21" s="33" t="s">
        <v>73</v>
      </c>
      <c r="C21" s="34">
        <v>140</v>
      </c>
      <c r="D21" s="33">
        <v>1432</v>
      </c>
      <c r="E21" s="101">
        <v>1434</v>
      </c>
      <c r="F21" s="33" t="s">
        <v>74</v>
      </c>
      <c r="G21" s="33" t="s">
        <v>47</v>
      </c>
      <c r="H21" s="33" t="s">
        <v>75</v>
      </c>
      <c r="I21" s="33" t="s">
        <v>76</v>
      </c>
      <c r="J21" s="37" t="s">
        <v>50</v>
      </c>
      <c r="K21" s="37" t="s">
        <v>41</v>
      </c>
      <c r="L21" s="34"/>
      <c r="M21" s="34"/>
      <c r="N21" s="38"/>
      <c r="O21" s="42" t="s">
        <v>51</v>
      </c>
      <c r="P21" s="39">
        <v>44538</v>
      </c>
      <c r="Q21" s="34" t="s">
        <v>52</v>
      </c>
      <c r="R21" s="43">
        <v>3118.05</v>
      </c>
      <c r="S21" s="37"/>
      <c r="T21" s="37">
        <v>5111</v>
      </c>
      <c r="U21" s="35" t="s">
        <v>44</v>
      </c>
      <c r="V21" s="102" t="s">
        <v>270</v>
      </c>
    </row>
    <row r="22" spans="1:22" s="24" customFormat="1" x14ac:dyDescent="0.2">
      <c r="A22" s="32">
        <f t="shared" si="0"/>
        <v>11</v>
      </c>
      <c r="B22" s="33" t="s">
        <v>77</v>
      </c>
      <c r="C22" s="34">
        <v>140</v>
      </c>
      <c r="D22" s="33">
        <v>1432</v>
      </c>
      <c r="E22" s="101">
        <v>1434</v>
      </c>
      <c r="F22" s="33" t="s">
        <v>74</v>
      </c>
      <c r="G22" s="33" t="s">
        <v>47</v>
      </c>
      <c r="H22" s="33" t="s">
        <v>75</v>
      </c>
      <c r="I22" s="33" t="s">
        <v>76</v>
      </c>
      <c r="J22" s="37" t="s">
        <v>50</v>
      </c>
      <c r="K22" s="37" t="s">
        <v>41</v>
      </c>
      <c r="L22" s="34"/>
      <c r="M22" s="34"/>
      <c r="N22" s="38"/>
      <c r="O22" s="42" t="s">
        <v>51</v>
      </c>
      <c r="P22" s="39">
        <v>44538</v>
      </c>
      <c r="Q22" s="34" t="s">
        <v>52</v>
      </c>
      <c r="R22" s="43">
        <v>3118.05</v>
      </c>
      <c r="S22" s="37"/>
      <c r="T22" s="37">
        <v>5111</v>
      </c>
      <c r="U22" s="35" t="s">
        <v>44</v>
      </c>
      <c r="V22" s="102" t="s">
        <v>270</v>
      </c>
    </row>
    <row r="23" spans="1:22" s="24" customFormat="1" x14ac:dyDescent="0.2">
      <c r="A23" s="32">
        <f t="shared" si="0"/>
        <v>12</v>
      </c>
      <c r="B23" s="33" t="s">
        <v>78</v>
      </c>
      <c r="C23" s="34">
        <v>140</v>
      </c>
      <c r="D23" s="33">
        <v>1432</v>
      </c>
      <c r="E23" s="101">
        <v>1433</v>
      </c>
      <c r="F23" s="33" t="s">
        <v>74</v>
      </c>
      <c r="G23" s="33" t="s">
        <v>47</v>
      </c>
      <c r="H23" s="33" t="s">
        <v>75</v>
      </c>
      <c r="I23" s="33" t="s">
        <v>76</v>
      </c>
      <c r="J23" s="37" t="s">
        <v>50</v>
      </c>
      <c r="K23" s="37" t="s">
        <v>41</v>
      </c>
      <c r="L23" s="34"/>
      <c r="M23" s="34"/>
      <c r="N23" s="38"/>
      <c r="O23" s="42" t="s">
        <v>51</v>
      </c>
      <c r="P23" s="39">
        <v>44538</v>
      </c>
      <c r="Q23" s="34" t="s">
        <v>52</v>
      </c>
      <c r="R23" s="43">
        <v>3118.05</v>
      </c>
      <c r="S23" s="37"/>
      <c r="T23" s="37">
        <v>5111</v>
      </c>
      <c r="U23" s="35" t="s">
        <v>44</v>
      </c>
      <c r="V23" s="102" t="s">
        <v>270</v>
      </c>
    </row>
    <row r="24" spans="1:22" s="24" customFormat="1" x14ac:dyDescent="0.2">
      <c r="A24" s="32">
        <f t="shared" si="0"/>
        <v>13</v>
      </c>
      <c r="B24" s="33" t="s">
        <v>79</v>
      </c>
      <c r="C24" s="34">
        <v>140</v>
      </c>
      <c r="D24" s="33">
        <v>1432</v>
      </c>
      <c r="E24" s="101">
        <v>1433</v>
      </c>
      <c r="F24" s="33" t="s">
        <v>74</v>
      </c>
      <c r="G24" s="33" t="s">
        <v>47</v>
      </c>
      <c r="H24" s="33" t="s">
        <v>75</v>
      </c>
      <c r="I24" s="33" t="s">
        <v>76</v>
      </c>
      <c r="J24" s="37" t="s">
        <v>50</v>
      </c>
      <c r="K24" s="37" t="s">
        <v>41</v>
      </c>
      <c r="L24" s="34"/>
      <c r="M24" s="34"/>
      <c r="N24" s="38"/>
      <c r="O24" s="42" t="s">
        <v>51</v>
      </c>
      <c r="P24" s="39">
        <v>44538</v>
      </c>
      <c r="Q24" s="34" t="s">
        <v>52</v>
      </c>
      <c r="R24" s="43">
        <v>3118.05</v>
      </c>
      <c r="S24" s="37"/>
      <c r="T24" s="37">
        <v>5111</v>
      </c>
      <c r="U24" s="35" t="s">
        <v>44</v>
      </c>
      <c r="V24" s="102" t="s">
        <v>270</v>
      </c>
    </row>
    <row r="25" spans="1:22" s="24" customFormat="1" x14ac:dyDescent="0.2">
      <c r="A25" s="32">
        <f t="shared" si="0"/>
        <v>14</v>
      </c>
      <c r="B25" s="33" t="s">
        <v>80</v>
      </c>
      <c r="C25" s="34">
        <v>140</v>
      </c>
      <c r="D25" s="33">
        <v>1432</v>
      </c>
      <c r="E25" s="101">
        <v>1433</v>
      </c>
      <c r="F25" s="33" t="s">
        <v>74</v>
      </c>
      <c r="G25" s="33" t="s">
        <v>47</v>
      </c>
      <c r="H25" s="33" t="s">
        <v>75</v>
      </c>
      <c r="I25" s="33" t="s">
        <v>76</v>
      </c>
      <c r="J25" s="37" t="s">
        <v>50</v>
      </c>
      <c r="K25" s="37" t="s">
        <v>41</v>
      </c>
      <c r="L25" s="34"/>
      <c r="M25" s="34"/>
      <c r="N25" s="38"/>
      <c r="O25" s="42" t="s">
        <v>51</v>
      </c>
      <c r="P25" s="39">
        <v>44538</v>
      </c>
      <c r="Q25" s="34" t="s">
        <v>52</v>
      </c>
      <c r="R25" s="43">
        <v>3118.05</v>
      </c>
      <c r="S25" s="37"/>
      <c r="T25" s="37">
        <v>5111</v>
      </c>
      <c r="U25" s="35" t="s">
        <v>44</v>
      </c>
      <c r="V25" s="102" t="s">
        <v>270</v>
      </c>
    </row>
    <row r="26" spans="1:22" s="24" customFormat="1" x14ac:dyDescent="0.2">
      <c r="A26" s="32">
        <f t="shared" si="0"/>
        <v>15</v>
      </c>
      <c r="B26" s="33" t="s">
        <v>81</v>
      </c>
      <c r="C26" s="34">
        <v>140</v>
      </c>
      <c r="D26" s="33">
        <v>1432</v>
      </c>
      <c r="E26" s="101">
        <v>1434</v>
      </c>
      <c r="F26" s="44" t="s">
        <v>54</v>
      </c>
      <c r="G26" s="33" t="s">
        <v>55</v>
      </c>
      <c r="H26" s="33" t="s">
        <v>56</v>
      </c>
      <c r="I26" s="33" t="s">
        <v>39</v>
      </c>
      <c r="J26" s="37" t="s">
        <v>82</v>
      </c>
      <c r="K26" s="37" t="s">
        <v>41</v>
      </c>
      <c r="L26" s="34"/>
      <c r="M26" s="34"/>
      <c r="N26" s="38"/>
      <c r="O26" s="35" t="s">
        <v>58</v>
      </c>
      <c r="P26" s="45">
        <v>44538</v>
      </c>
      <c r="Q26" s="34" t="s">
        <v>59</v>
      </c>
      <c r="R26" s="43">
        <v>17365.2</v>
      </c>
      <c r="S26" s="37"/>
      <c r="T26" s="37">
        <v>5151</v>
      </c>
      <c r="U26" s="35" t="s">
        <v>44</v>
      </c>
      <c r="V26" s="102" t="s">
        <v>270</v>
      </c>
    </row>
    <row r="27" spans="1:22" s="24" customFormat="1" x14ac:dyDescent="0.2">
      <c r="A27" s="32">
        <f t="shared" si="0"/>
        <v>16</v>
      </c>
      <c r="B27" s="33" t="s">
        <v>83</v>
      </c>
      <c r="C27" s="34">
        <v>140</v>
      </c>
      <c r="D27" s="33">
        <v>1417</v>
      </c>
      <c r="E27" s="101">
        <v>1417</v>
      </c>
      <c r="F27" s="44" t="s">
        <v>54</v>
      </c>
      <c r="G27" s="33" t="s">
        <v>55</v>
      </c>
      <c r="H27" s="33" t="s">
        <v>56</v>
      </c>
      <c r="I27" s="33" t="s">
        <v>39</v>
      </c>
      <c r="J27" s="37" t="s">
        <v>84</v>
      </c>
      <c r="K27" s="37" t="s">
        <v>41</v>
      </c>
      <c r="L27" s="34"/>
      <c r="M27" s="34"/>
      <c r="N27" s="38"/>
      <c r="O27" s="35" t="s">
        <v>58</v>
      </c>
      <c r="P27" s="45">
        <v>44538</v>
      </c>
      <c r="Q27" s="34" t="s">
        <v>59</v>
      </c>
      <c r="R27" s="43">
        <v>17365.2</v>
      </c>
      <c r="S27" s="37"/>
      <c r="T27" s="37">
        <v>5151</v>
      </c>
      <c r="U27" s="35" t="s">
        <v>44</v>
      </c>
      <c r="V27" s="102" t="s">
        <v>270</v>
      </c>
    </row>
    <row r="28" spans="1:22" s="24" customFormat="1" x14ac:dyDescent="0.2">
      <c r="A28" s="32">
        <f t="shared" si="0"/>
        <v>17</v>
      </c>
      <c r="B28" s="33" t="s">
        <v>263</v>
      </c>
      <c r="C28" s="34">
        <v>140</v>
      </c>
      <c r="D28" s="33">
        <v>1432</v>
      </c>
      <c r="E28" s="101">
        <v>1434</v>
      </c>
      <c r="F28" s="44" t="s">
        <v>54</v>
      </c>
      <c r="G28" s="33" t="s">
        <v>55</v>
      </c>
      <c r="H28" s="33" t="s">
        <v>56</v>
      </c>
      <c r="I28" s="33" t="s">
        <v>39</v>
      </c>
      <c r="J28" s="37" t="s">
        <v>85</v>
      </c>
      <c r="K28" s="37" t="s">
        <v>41</v>
      </c>
      <c r="L28" s="34"/>
      <c r="M28" s="34"/>
      <c r="N28" s="38"/>
      <c r="O28" s="35" t="s">
        <v>58</v>
      </c>
      <c r="P28" s="45">
        <v>44538</v>
      </c>
      <c r="Q28" s="34" t="s">
        <v>59</v>
      </c>
      <c r="R28" s="43">
        <v>22924.5</v>
      </c>
      <c r="S28" s="37"/>
      <c r="T28" s="37">
        <v>5151</v>
      </c>
      <c r="U28" s="35" t="s">
        <v>44</v>
      </c>
      <c r="V28" s="102" t="s">
        <v>270</v>
      </c>
    </row>
    <row r="29" spans="1:22" s="24" customFormat="1" x14ac:dyDescent="0.2">
      <c r="A29" s="32">
        <f t="shared" si="0"/>
        <v>18</v>
      </c>
      <c r="B29" s="33" t="s">
        <v>86</v>
      </c>
      <c r="C29" s="34">
        <v>140</v>
      </c>
      <c r="D29" s="33">
        <v>1428</v>
      </c>
      <c r="E29" s="101">
        <v>1428</v>
      </c>
      <c r="F29" s="44" t="s">
        <v>54</v>
      </c>
      <c r="G29" s="33" t="s">
        <v>55</v>
      </c>
      <c r="H29" s="33" t="s">
        <v>56</v>
      </c>
      <c r="I29" s="33" t="s">
        <v>39</v>
      </c>
      <c r="J29" s="37" t="s">
        <v>87</v>
      </c>
      <c r="K29" s="37" t="s">
        <v>41</v>
      </c>
      <c r="L29" s="34"/>
      <c r="M29" s="34"/>
      <c r="N29" s="38"/>
      <c r="O29" s="35" t="s">
        <v>58</v>
      </c>
      <c r="P29" s="45">
        <v>44538</v>
      </c>
      <c r="Q29" s="34" t="s">
        <v>59</v>
      </c>
      <c r="R29" s="43">
        <v>17365.2</v>
      </c>
      <c r="S29" s="37"/>
      <c r="T29" s="37">
        <v>5151</v>
      </c>
      <c r="U29" s="35" t="s">
        <v>44</v>
      </c>
      <c r="V29" s="102" t="s">
        <v>270</v>
      </c>
    </row>
    <row r="30" spans="1:22" s="24" customFormat="1" x14ac:dyDescent="0.2">
      <c r="A30" s="32">
        <f t="shared" si="0"/>
        <v>19</v>
      </c>
      <c r="B30" s="33" t="s">
        <v>264</v>
      </c>
      <c r="C30" s="34">
        <v>140</v>
      </c>
      <c r="D30" s="33">
        <v>1418</v>
      </c>
      <c r="E30" s="101">
        <v>1422</v>
      </c>
      <c r="F30" s="44" t="s">
        <v>54</v>
      </c>
      <c r="G30" s="33" t="s">
        <v>55</v>
      </c>
      <c r="H30" s="33" t="s">
        <v>56</v>
      </c>
      <c r="I30" s="33" t="s">
        <v>39</v>
      </c>
      <c r="J30" s="37" t="s">
        <v>88</v>
      </c>
      <c r="K30" s="37" t="s">
        <v>41</v>
      </c>
      <c r="L30" s="34"/>
      <c r="M30" s="34"/>
      <c r="N30" s="38"/>
      <c r="O30" s="35" t="s">
        <v>58</v>
      </c>
      <c r="P30" s="45">
        <v>44538</v>
      </c>
      <c r="Q30" s="34" t="s">
        <v>59</v>
      </c>
      <c r="R30" s="43">
        <v>22924.5</v>
      </c>
      <c r="S30" s="37"/>
      <c r="T30" s="37">
        <v>5151</v>
      </c>
      <c r="U30" s="35" t="s">
        <v>44</v>
      </c>
      <c r="V30" s="102" t="s">
        <v>270</v>
      </c>
    </row>
    <row r="31" spans="1:22" s="24" customFormat="1" x14ac:dyDescent="0.2">
      <c r="A31" s="32">
        <f t="shared" si="0"/>
        <v>20</v>
      </c>
      <c r="B31" s="33" t="s">
        <v>89</v>
      </c>
      <c r="C31" s="34">
        <v>140</v>
      </c>
      <c r="D31" s="33">
        <v>1428</v>
      </c>
      <c r="E31" s="101">
        <v>1428</v>
      </c>
      <c r="F31" s="44" t="s">
        <v>54</v>
      </c>
      <c r="G31" s="33" t="s">
        <v>55</v>
      </c>
      <c r="H31" s="33" t="s">
        <v>56</v>
      </c>
      <c r="I31" s="33" t="s">
        <v>39</v>
      </c>
      <c r="J31" s="37" t="s">
        <v>90</v>
      </c>
      <c r="K31" s="37" t="s">
        <v>41</v>
      </c>
      <c r="L31" s="34"/>
      <c r="M31" s="34"/>
      <c r="N31" s="38"/>
      <c r="O31" s="35" t="s">
        <v>58</v>
      </c>
      <c r="P31" s="45">
        <v>44538</v>
      </c>
      <c r="Q31" s="34" t="s">
        <v>59</v>
      </c>
      <c r="R31" s="43">
        <v>17365.2</v>
      </c>
      <c r="S31" s="37"/>
      <c r="T31" s="37">
        <v>5151</v>
      </c>
      <c r="U31" s="35" t="s">
        <v>44</v>
      </c>
      <c r="V31" s="102" t="s">
        <v>270</v>
      </c>
    </row>
    <row r="32" spans="1:22" s="24" customFormat="1" x14ac:dyDescent="0.2">
      <c r="A32" s="32">
        <f t="shared" si="0"/>
        <v>21</v>
      </c>
      <c r="B32" s="33" t="s">
        <v>265</v>
      </c>
      <c r="C32" s="34">
        <v>140</v>
      </c>
      <c r="D32" s="33">
        <v>1432</v>
      </c>
      <c r="E32" s="101">
        <v>1433</v>
      </c>
      <c r="F32" s="44" t="s">
        <v>54</v>
      </c>
      <c r="G32" s="33" t="s">
        <v>55</v>
      </c>
      <c r="H32" s="33" t="s">
        <v>56</v>
      </c>
      <c r="I32" s="33" t="s">
        <v>39</v>
      </c>
      <c r="J32" s="37" t="s">
        <v>91</v>
      </c>
      <c r="K32" s="37" t="s">
        <v>41</v>
      </c>
      <c r="L32" s="34"/>
      <c r="M32" s="34"/>
      <c r="N32" s="38"/>
      <c r="O32" s="35" t="s">
        <v>58</v>
      </c>
      <c r="P32" s="45">
        <v>44538</v>
      </c>
      <c r="Q32" s="34" t="s">
        <v>59</v>
      </c>
      <c r="R32" s="43">
        <v>17365.2</v>
      </c>
      <c r="S32" s="37"/>
      <c r="T32" s="37">
        <v>5151</v>
      </c>
      <c r="U32" s="35" t="s">
        <v>44</v>
      </c>
      <c r="V32" s="102" t="s">
        <v>270</v>
      </c>
    </row>
    <row r="33" spans="1:22" s="24" customFormat="1" x14ac:dyDescent="0.2">
      <c r="A33" s="32">
        <f t="shared" si="0"/>
        <v>22</v>
      </c>
      <c r="B33" s="33" t="s">
        <v>92</v>
      </c>
      <c r="C33" s="34">
        <v>140</v>
      </c>
      <c r="D33" s="100" t="s">
        <v>61</v>
      </c>
      <c r="E33" s="100" t="s">
        <v>61</v>
      </c>
      <c r="F33" s="44" t="s">
        <v>54</v>
      </c>
      <c r="G33" s="33" t="s">
        <v>55</v>
      </c>
      <c r="H33" s="33" t="s">
        <v>56</v>
      </c>
      <c r="I33" s="33" t="s">
        <v>39</v>
      </c>
      <c r="J33" s="37" t="s">
        <v>93</v>
      </c>
      <c r="K33" s="37" t="s">
        <v>41</v>
      </c>
      <c r="L33" s="34"/>
      <c r="M33" s="34"/>
      <c r="N33" s="38"/>
      <c r="O33" s="35" t="s">
        <v>58</v>
      </c>
      <c r="P33" s="45">
        <v>44538</v>
      </c>
      <c r="Q33" s="34" t="s">
        <v>59</v>
      </c>
      <c r="R33" s="43">
        <v>22924.5</v>
      </c>
      <c r="S33" s="37"/>
      <c r="T33" s="37">
        <v>5151</v>
      </c>
      <c r="U33" s="35" t="s">
        <v>44</v>
      </c>
      <c r="V33" s="102" t="s">
        <v>270</v>
      </c>
    </row>
    <row r="34" spans="1:22" s="24" customFormat="1" x14ac:dyDescent="0.2">
      <c r="A34" s="32">
        <f t="shared" si="0"/>
        <v>23</v>
      </c>
      <c r="B34" s="33" t="s">
        <v>94</v>
      </c>
      <c r="C34" s="34">
        <v>140</v>
      </c>
      <c r="D34" s="33">
        <v>1432</v>
      </c>
      <c r="E34" s="101">
        <v>1433</v>
      </c>
      <c r="F34" s="44" t="s">
        <v>54</v>
      </c>
      <c r="G34" s="34" t="s">
        <v>55</v>
      </c>
      <c r="H34" s="34" t="s">
        <v>56</v>
      </c>
      <c r="I34" s="34" t="s">
        <v>39</v>
      </c>
      <c r="J34" s="35" t="s">
        <v>95</v>
      </c>
      <c r="K34" s="35" t="s">
        <v>41</v>
      </c>
      <c r="L34" s="34"/>
      <c r="M34" s="34"/>
      <c r="N34" s="38"/>
      <c r="O34" s="35" t="s">
        <v>58</v>
      </c>
      <c r="P34" s="45">
        <v>44538</v>
      </c>
      <c r="Q34" s="34" t="s">
        <v>59</v>
      </c>
      <c r="R34" s="43">
        <v>17365.2</v>
      </c>
      <c r="S34" s="35"/>
      <c r="T34" s="35">
        <v>5151</v>
      </c>
      <c r="U34" s="35" t="s">
        <v>44</v>
      </c>
      <c r="V34" s="102" t="s">
        <v>270</v>
      </c>
    </row>
    <row r="35" spans="1:22" s="24" customFormat="1" x14ac:dyDescent="0.2">
      <c r="A35" s="32">
        <f t="shared" si="0"/>
        <v>24</v>
      </c>
      <c r="B35" s="33" t="s">
        <v>96</v>
      </c>
      <c r="C35" s="34">
        <v>140</v>
      </c>
      <c r="D35" s="33">
        <v>1418</v>
      </c>
      <c r="E35" s="101">
        <v>1419</v>
      </c>
      <c r="F35" s="44" t="s">
        <v>54</v>
      </c>
      <c r="G35" s="33" t="s">
        <v>55</v>
      </c>
      <c r="H35" s="33" t="s">
        <v>56</v>
      </c>
      <c r="I35" s="33" t="s">
        <v>39</v>
      </c>
      <c r="J35" s="37" t="s">
        <v>97</v>
      </c>
      <c r="K35" s="37" t="s">
        <v>41</v>
      </c>
      <c r="L35" s="34"/>
      <c r="M35" s="34"/>
      <c r="N35" s="38"/>
      <c r="O35" s="35" t="s">
        <v>58</v>
      </c>
      <c r="P35" s="45">
        <v>44538</v>
      </c>
      <c r="Q35" s="34" t="s">
        <v>59</v>
      </c>
      <c r="R35" s="43">
        <v>17365.2</v>
      </c>
      <c r="S35" s="37"/>
      <c r="T35" s="37">
        <v>5151</v>
      </c>
      <c r="U35" s="35" t="s">
        <v>44</v>
      </c>
      <c r="V35" s="102" t="s">
        <v>270</v>
      </c>
    </row>
    <row r="36" spans="1:22" s="24" customFormat="1" x14ac:dyDescent="0.2">
      <c r="A36" s="32">
        <f t="shared" si="0"/>
        <v>25</v>
      </c>
      <c r="B36" s="33" t="s">
        <v>98</v>
      </c>
      <c r="C36" s="34">
        <v>140</v>
      </c>
      <c r="D36" s="33">
        <v>1428</v>
      </c>
      <c r="E36" s="101">
        <v>1428</v>
      </c>
      <c r="F36" s="44" t="s">
        <v>54</v>
      </c>
      <c r="G36" s="33" t="s">
        <v>55</v>
      </c>
      <c r="H36" s="33" t="s">
        <v>56</v>
      </c>
      <c r="I36" s="33" t="s">
        <v>39</v>
      </c>
      <c r="J36" s="37" t="s">
        <v>99</v>
      </c>
      <c r="K36" s="37" t="s">
        <v>41</v>
      </c>
      <c r="L36" s="34"/>
      <c r="M36" s="34"/>
      <c r="N36" s="38"/>
      <c r="O36" s="35" t="s">
        <v>58</v>
      </c>
      <c r="P36" s="45">
        <v>44538</v>
      </c>
      <c r="Q36" s="34" t="s">
        <v>59</v>
      </c>
      <c r="R36" s="43">
        <v>17365.2</v>
      </c>
      <c r="S36" s="37"/>
      <c r="T36" s="37">
        <v>5151</v>
      </c>
      <c r="U36" s="35" t="s">
        <v>44</v>
      </c>
      <c r="V36" s="102" t="s">
        <v>270</v>
      </c>
    </row>
    <row r="37" spans="1:22" s="24" customFormat="1" x14ac:dyDescent="0.2">
      <c r="A37" s="32">
        <f t="shared" si="0"/>
        <v>26</v>
      </c>
      <c r="B37" s="33" t="s">
        <v>266</v>
      </c>
      <c r="C37" s="34">
        <v>140</v>
      </c>
      <c r="D37" s="33">
        <v>1432</v>
      </c>
      <c r="E37" s="101">
        <v>1433</v>
      </c>
      <c r="F37" s="44" t="s">
        <v>54</v>
      </c>
      <c r="G37" s="33" t="s">
        <v>55</v>
      </c>
      <c r="H37" s="33" t="s">
        <v>56</v>
      </c>
      <c r="I37" s="33" t="s">
        <v>39</v>
      </c>
      <c r="J37" s="37" t="s">
        <v>100</v>
      </c>
      <c r="K37" s="37" t="s">
        <v>41</v>
      </c>
      <c r="L37" s="34"/>
      <c r="M37" s="34"/>
      <c r="N37" s="38"/>
      <c r="O37" s="35" t="s">
        <v>58</v>
      </c>
      <c r="P37" s="45">
        <v>44538</v>
      </c>
      <c r="Q37" s="34" t="s">
        <v>59</v>
      </c>
      <c r="R37" s="43">
        <v>22924.5</v>
      </c>
      <c r="S37" s="37"/>
      <c r="T37" s="37">
        <v>5151</v>
      </c>
      <c r="U37" s="35" t="s">
        <v>44</v>
      </c>
      <c r="V37" s="102" t="s">
        <v>270</v>
      </c>
    </row>
    <row r="38" spans="1:22" x14ac:dyDescent="0.2">
      <c r="A38" s="32">
        <f t="shared" si="0"/>
        <v>27</v>
      </c>
      <c r="B38" s="33" t="s">
        <v>101</v>
      </c>
      <c r="C38" s="34">
        <v>140</v>
      </c>
      <c r="D38" s="33">
        <v>1432</v>
      </c>
      <c r="E38" s="101">
        <v>1433</v>
      </c>
      <c r="F38" s="40" t="s">
        <v>102</v>
      </c>
      <c r="G38" s="34" t="s">
        <v>103</v>
      </c>
      <c r="H38" s="34" t="s">
        <v>38</v>
      </c>
      <c r="I38" s="33" t="s">
        <v>39</v>
      </c>
      <c r="J38" s="35" t="s">
        <v>104</v>
      </c>
      <c r="K38" s="35" t="s">
        <v>41</v>
      </c>
      <c r="L38" s="34"/>
      <c r="M38" s="34"/>
      <c r="N38" s="38"/>
      <c r="O38" s="35" t="s">
        <v>105</v>
      </c>
      <c r="P38" s="48">
        <v>45014</v>
      </c>
      <c r="Q38" s="34" t="s">
        <v>106</v>
      </c>
      <c r="R38" s="46">
        <v>27260</v>
      </c>
      <c r="S38" s="37"/>
      <c r="T38" s="37">
        <v>5151</v>
      </c>
      <c r="U38" s="35" t="s">
        <v>44</v>
      </c>
      <c r="V38" s="102" t="s">
        <v>270</v>
      </c>
    </row>
    <row r="39" spans="1:22" x14ac:dyDescent="0.2">
      <c r="A39" s="32">
        <f t="shared" si="0"/>
        <v>28</v>
      </c>
      <c r="B39" s="33" t="s">
        <v>267</v>
      </c>
      <c r="C39" s="34">
        <v>140</v>
      </c>
      <c r="D39" s="33">
        <v>1418</v>
      </c>
      <c r="E39" s="101">
        <v>1422</v>
      </c>
      <c r="F39" s="44" t="s">
        <v>54</v>
      </c>
      <c r="G39" s="49" t="s">
        <v>55</v>
      </c>
      <c r="H39" s="49" t="s">
        <v>107</v>
      </c>
      <c r="I39" s="33" t="s">
        <v>39</v>
      </c>
      <c r="J39" s="42" t="s">
        <v>108</v>
      </c>
      <c r="K39" s="42" t="s">
        <v>41</v>
      </c>
      <c r="L39" s="34"/>
      <c r="M39" s="34"/>
      <c r="N39" s="38"/>
      <c r="O39" s="42" t="s">
        <v>105</v>
      </c>
      <c r="P39" s="48">
        <v>45014</v>
      </c>
      <c r="Q39" s="34" t="s">
        <v>106</v>
      </c>
      <c r="R39" s="43">
        <v>18883.53</v>
      </c>
      <c r="S39" s="37"/>
      <c r="T39" s="37">
        <v>5151</v>
      </c>
      <c r="U39" s="35" t="s">
        <v>44</v>
      </c>
      <c r="V39" s="102" t="s">
        <v>270</v>
      </c>
    </row>
    <row r="40" spans="1:22" x14ac:dyDescent="0.2">
      <c r="A40" s="32">
        <f t="shared" si="0"/>
        <v>29</v>
      </c>
      <c r="B40" s="33" t="s">
        <v>109</v>
      </c>
      <c r="C40" s="34">
        <v>140</v>
      </c>
      <c r="D40" s="33">
        <v>1432</v>
      </c>
      <c r="E40" s="101">
        <v>1433</v>
      </c>
      <c r="F40" s="44" t="s">
        <v>54</v>
      </c>
      <c r="G40" s="49" t="s">
        <v>55</v>
      </c>
      <c r="H40" s="49" t="s">
        <v>107</v>
      </c>
      <c r="I40" s="33" t="s">
        <v>39</v>
      </c>
      <c r="J40" s="42" t="s">
        <v>110</v>
      </c>
      <c r="K40" s="42" t="s">
        <v>41</v>
      </c>
      <c r="L40" s="34"/>
      <c r="M40" s="34"/>
      <c r="N40" s="38"/>
      <c r="O40" s="42" t="s">
        <v>105</v>
      </c>
      <c r="P40" s="48">
        <v>45014</v>
      </c>
      <c r="Q40" s="34" t="s">
        <v>106</v>
      </c>
      <c r="R40" s="43">
        <v>18883.53</v>
      </c>
      <c r="S40" s="37"/>
      <c r="T40" s="37">
        <v>5151</v>
      </c>
      <c r="U40" s="35" t="s">
        <v>44</v>
      </c>
      <c r="V40" s="102" t="s">
        <v>270</v>
      </c>
    </row>
    <row r="41" spans="1:22" x14ac:dyDescent="0.2">
      <c r="A41" s="32">
        <f t="shared" si="0"/>
        <v>30</v>
      </c>
      <c r="B41" s="33" t="s">
        <v>111</v>
      </c>
      <c r="C41" s="34">
        <v>140</v>
      </c>
      <c r="D41" s="33">
        <v>1432</v>
      </c>
      <c r="E41" s="101">
        <v>1433</v>
      </c>
      <c r="F41" s="44" t="s">
        <v>54</v>
      </c>
      <c r="G41" s="49" t="s">
        <v>55</v>
      </c>
      <c r="H41" s="49" t="s">
        <v>107</v>
      </c>
      <c r="I41" s="33" t="s">
        <v>39</v>
      </c>
      <c r="J41" s="42" t="s">
        <v>112</v>
      </c>
      <c r="K41" s="42" t="s">
        <v>41</v>
      </c>
      <c r="L41" s="34"/>
      <c r="M41" s="34"/>
      <c r="N41" s="38"/>
      <c r="O41" s="42" t="s">
        <v>105</v>
      </c>
      <c r="P41" s="48">
        <v>45014</v>
      </c>
      <c r="Q41" s="34" t="s">
        <v>106</v>
      </c>
      <c r="R41" s="43">
        <v>18883.53</v>
      </c>
      <c r="S41" s="37"/>
      <c r="T41" s="37">
        <v>5151</v>
      </c>
      <c r="U41" s="35" t="s">
        <v>44</v>
      </c>
      <c r="V41" s="102" t="s">
        <v>270</v>
      </c>
    </row>
    <row r="42" spans="1:22" x14ac:dyDescent="0.2">
      <c r="A42" s="32">
        <f t="shared" si="0"/>
        <v>31</v>
      </c>
      <c r="B42" s="33" t="s">
        <v>113</v>
      </c>
      <c r="C42" s="34">
        <v>140</v>
      </c>
      <c r="D42" s="33">
        <v>1432</v>
      </c>
      <c r="E42" s="101">
        <v>1434</v>
      </c>
      <c r="F42" s="44" t="s">
        <v>54</v>
      </c>
      <c r="G42" s="49" t="s">
        <v>55</v>
      </c>
      <c r="H42" s="49" t="s">
        <v>107</v>
      </c>
      <c r="I42" s="33" t="s">
        <v>39</v>
      </c>
      <c r="J42" s="42" t="s">
        <v>114</v>
      </c>
      <c r="K42" s="42" t="s">
        <v>41</v>
      </c>
      <c r="L42" s="34"/>
      <c r="M42" s="34"/>
      <c r="N42" s="38"/>
      <c r="O42" s="42" t="s">
        <v>105</v>
      </c>
      <c r="P42" s="48">
        <v>45014</v>
      </c>
      <c r="Q42" s="34" t="s">
        <v>106</v>
      </c>
      <c r="R42" s="43">
        <v>18883.53</v>
      </c>
      <c r="S42" s="37"/>
      <c r="T42" s="37">
        <v>5151</v>
      </c>
      <c r="U42" s="35" t="s">
        <v>44</v>
      </c>
      <c r="V42" s="102" t="s">
        <v>270</v>
      </c>
    </row>
    <row r="43" spans="1:22" x14ac:dyDescent="0.2">
      <c r="A43" s="32">
        <f t="shared" si="0"/>
        <v>32</v>
      </c>
      <c r="B43" s="33" t="s">
        <v>115</v>
      </c>
      <c r="C43" s="34">
        <v>140</v>
      </c>
      <c r="D43" s="33">
        <v>1432</v>
      </c>
      <c r="E43" s="101">
        <v>1434</v>
      </c>
      <c r="F43" s="44" t="s">
        <v>54</v>
      </c>
      <c r="G43" s="49" t="s">
        <v>55</v>
      </c>
      <c r="H43" s="49" t="s">
        <v>107</v>
      </c>
      <c r="I43" s="33" t="s">
        <v>39</v>
      </c>
      <c r="J43" s="42" t="s">
        <v>116</v>
      </c>
      <c r="K43" s="42" t="s">
        <v>41</v>
      </c>
      <c r="L43" s="34"/>
      <c r="M43" s="34"/>
      <c r="N43" s="38"/>
      <c r="O43" s="42" t="s">
        <v>105</v>
      </c>
      <c r="P43" s="48">
        <v>45014</v>
      </c>
      <c r="Q43" s="34" t="s">
        <v>106</v>
      </c>
      <c r="R43" s="43">
        <v>18883.53</v>
      </c>
      <c r="S43" s="37"/>
      <c r="T43" s="37">
        <v>5151</v>
      </c>
      <c r="U43" s="35" t="s">
        <v>44</v>
      </c>
      <c r="V43" s="102" t="s">
        <v>270</v>
      </c>
    </row>
    <row r="44" spans="1:22" x14ac:dyDescent="0.2">
      <c r="A44" s="32">
        <f t="shared" si="0"/>
        <v>33</v>
      </c>
      <c r="B44" s="33" t="s">
        <v>117</v>
      </c>
      <c r="C44" s="34">
        <v>140</v>
      </c>
      <c r="D44" s="33">
        <v>1432</v>
      </c>
      <c r="E44" s="101">
        <v>1434</v>
      </c>
      <c r="F44" s="44" t="s">
        <v>54</v>
      </c>
      <c r="G44" s="49" t="s">
        <v>55</v>
      </c>
      <c r="H44" s="49" t="s">
        <v>107</v>
      </c>
      <c r="I44" s="33" t="s">
        <v>39</v>
      </c>
      <c r="J44" s="42" t="s">
        <v>118</v>
      </c>
      <c r="K44" s="42" t="s">
        <v>41</v>
      </c>
      <c r="L44" s="34"/>
      <c r="M44" s="34"/>
      <c r="N44" s="38"/>
      <c r="O44" s="42" t="s">
        <v>105</v>
      </c>
      <c r="P44" s="48">
        <v>45014</v>
      </c>
      <c r="Q44" s="34" t="s">
        <v>106</v>
      </c>
      <c r="R44" s="43">
        <v>18883.53</v>
      </c>
      <c r="S44" s="37"/>
      <c r="T44" s="37">
        <v>5151</v>
      </c>
      <c r="U44" s="35" t="s">
        <v>44</v>
      </c>
      <c r="V44" s="102" t="s">
        <v>270</v>
      </c>
    </row>
    <row r="45" spans="1:22" x14ac:dyDescent="0.2">
      <c r="A45" s="32">
        <f t="shared" si="0"/>
        <v>34</v>
      </c>
      <c r="B45" s="33" t="s">
        <v>119</v>
      </c>
      <c r="C45" s="34">
        <v>140</v>
      </c>
      <c r="D45" s="33">
        <v>1428</v>
      </c>
      <c r="E45" s="101">
        <v>1429</v>
      </c>
      <c r="F45" s="44" t="s">
        <v>54</v>
      </c>
      <c r="G45" s="49" t="s">
        <v>55</v>
      </c>
      <c r="H45" s="49" t="s">
        <v>107</v>
      </c>
      <c r="I45" s="33" t="s">
        <v>39</v>
      </c>
      <c r="J45" s="42" t="s">
        <v>120</v>
      </c>
      <c r="K45" s="42" t="s">
        <v>41</v>
      </c>
      <c r="L45" s="34"/>
      <c r="M45" s="34"/>
      <c r="N45" s="38"/>
      <c r="O45" s="42" t="s">
        <v>105</v>
      </c>
      <c r="P45" s="48">
        <v>45014</v>
      </c>
      <c r="Q45" s="34" t="s">
        <v>106</v>
      </c>
      <c r="R45" s="43">
        <v>18883.54</v>
      </c>
      <c r="S45" s="37"/>
      <c r="T45" s="37">
        <v>5151</v>
      </c>
      <c r="U45" s="35" t="s">
        <v>44</v>
      </c>
      <c r="V45" s="102" t="s">
        <v>270</v>
      </c>
    </row>
    <row r="46" spans="1:22" x14ac:dyDescent="0.2">
      <c r="A46" s="32">
        <f t="shared" si="0"/>
        <v>35</v>
      </c>
      <c r="B46" s="33" t="s">
        <v>121</v>
      </c>
      <c r="C46" s="34">
        <v>140</v>
      </c>
      <c r="D46" s="33">
        <v>1418</v>
      </c>
      <c r="E46" s="101">
        <v>1418</v>
      </c>
      <c r="F46" s="44" t="s">
        <v>54</v>
      </c>
      <c r="G46" s="49" t="s">
        <v>55</v>
      </c>
      <c r="H46" s="49" t="s">
        <v>107</v>
      </c>
      <c r="I46" s="33" t="s">
        <v>39</v>
      </c>
      <c r="J46" s="42" t="s">
        <v>122</v>
      </c>
      <c r="K46" s="42" t="s">
        <v>41</v>
      </c>
      <c r="L46" s="34"/>
      <c r="M46" s="34"/>
      <c r="N46" s="38"/>
      <c r="O46" s="42" t="s">
        <v>105</v>
      </c>
      <c r="P46" s="48">
        <v>45014</v>
      </c>
      <c r="Q46" s="34" t="s">
        <v>106</v>
      </c>
      <c r="R46" s="43">
        <v>18883.54</v>
      </c>
      <c r="S46" s="37"/>
      <c r="T46" s="37">
        <v>5151</v>
      </c>
      <c r="U46" s="35" t="s">
        <v>44</v>
      </c>
      <c r="V46" s="102" t="s">
        <v>270</v>
      </c>
    </row>
    <row r="47" spans="1:22" x14ac:dyDescent="0.2">
      <c r="A47" s="32">
        <f t="shared" si="0"/>
        <v>36</v>
      </c>
      <c r="B47" s="33" t="s">
        <v>123</v>
      </c>
      <c r="C47" s="34">
        <v>140</v>
      </c>
      <c r="D47" s="33">
        <v>1418</v>
      </c>
      <c r="E47" s="101">
        <v>1418</v>
      </c>
      <c r="F47" s="44" t="s">
        <v>54</v>
      </c>
      <c r="G47" s="49" t="s">
        <v>55</v>
      </c>
      <c r="H47" s="49" t="s">
        <v>107</v>
      </c>
      <c r="I47" s="33" t="s">
        <v>39</v>
      </c>
      <c r="J47" s="42" t="s">
        <v>124</v>
      </c>
      <c r="K47" s="42" t="s">
        <v>41</v>
      </c>
      <c r="L47" s="34"/>
      <c r="M47" s="34"/>
      <c r="N47" s="38"/>
      <c r="O47" s="42" t="s">
        <v>105</v>
      </c>
      <c r="P47" s="48">
        <v>45014</v>
      </c>
      <c r="Q47" s="34" t="s">
        <v>106</v>
      </c>
      <c r="R47" s="43">
        <v>18883.54</v>
      </c>
      <c r="S47" s="37"/>
      <c r="T47" s="37">
        <v>5151</v>
      </c>
      <c r="U47" s="35" t="s">
        <v>44</v>
      </c>
      <c r="V47" s="102" t="s">
        <v>270</v>
      </c>
    </row>
    <row r="48" spans="1:22" x14ac:dyDescent="0.2">
      <c r="A48" s="32">
        <f t="shared" si="0"/>
        <v>37</v>
      </c>
      <c r="B48" s="33" t="s">
        <v>125</v>
      </c>
      <c r="C48" s="34">
        <v>140</v>
      </c>
      <c r="D48" s="33">
        <v>1428</v>
      </c>
      <c r="E48" s="101">
        <v>1428</v>
      </c>
      <c r="F48" s="44" t="s">
        <v>54</v>
      </c>
      <c r="G48" s="49" t="s">
        <v>55</v>
      </c>
      <c r="H48" s="49" t="s">
        <v>107</v>
      </c>
      <c r="I48" s="33" t="s">
        <v>39</v>
      </c>
      <c r="J48" s="42" t="s">
        <v>126</v>
      </c>
      <c r="K48" s="42" t="s">
        <v>41</v>
      </c>
      <c r="L48" s="34"/>
      <c r="M48" s="34"/>
      <c r="N48" s="38"/>
      <c r="O48" s="42" t="s">
        <v>105</v>
      </c>
      <c r="P48" s="48">
        <v>45014</v>
      </c>
      <c r="Q48" s="34" t="s">
        <v>106</v>
      </c>
      <c r="R48" s="43">
        <v>18883.54</v>
      </c>
      <c r="S48" s="37"/>
      <c r="T48" s="37">
        <v>5151</v>
      </c>
      <c r="U48" s="35" t="s">
        <v>44</v>
      </c>
      <c r="V48" s="102" t="s">
        <v>270</v>
      </c>
    </row>
    <row r="49" spans="1:22" x14ac:dyDescent="0.2">
      <c r="A49" s="32">
        <f t="shared" si="0"/>
        <v>38</v>
      </c>
      <c r="B49" s="33" t="s">
        <v>127</v>
      </c>
      <c r="C49" s="34">
        <v>140</v>
      </c>
      <c r="D49" s="33">
        <v>1428</v>
      </c>
      <c r="E49" s="101">
        <v>1428</v>
      </c>
      <c r="F49" s="44" t="s">
        <v>54</v>
      </c>
      <c r="G49" s="49" t="s">
        <v>55</v>
      </c>
      <c r="H49" s="49" t="s">
        <v>107</v>
      </c>
      <c r="I49" s="33" t="s">
        <v>39</v>
      </c>
      <c r="J49" s="42" t="s">
        <v>128</v>
      </c>
      <c r="K49" s="42" t="s">
        <v>41</v>
      </c>
      <c r="L49" s="34"/>
      <c r="M49" s="34"/>
      <c r="N49" s="38"/>
      <c r="O49" s="42" t="s">
        <v>105</v>
      </c>
      <c r="P49" s="48">
        <v>45014</v>
      </c>
      <c r="Q49" s="34" t="s">
        <v>106</v>
      </c>
      <c r="R49" s="43">
        <v>18883.54</v>
      </c>
      <c r="S49" s="37"/>
      <c r="T49" s="37">
        <v>5151</v>
      </c>
      <c r="U49" s="35" t="s">
        <v>44</v>
      </c>
      <c r="V49" s="102" t="s">
        <v>270</v>
      </c>
    </row>
    <row r="50" spans="1:22" x14ac:dyDescent="0.2">
      <c r="A50" s="32">
        <f t="shared" si="0"/>
        <v>39</v>
      </c>
      <c r="B50" s="33" t="s">
        <v>129</v>
      </c>
      <c r="C50" s="34">
        <v>140</v>
      </c>
      <c r="D50" s="33">
        <v>1428</v>
      </c>
      <c r="E50" s="101">
        <v>1428</v>
      </c>
      <c r="F50" s="44" t="s">
        <v>54</v>
      </c>
      <c r="G50" s="49" t="s">
        <v>55</v>
      </c>
      <c r="H50" s="49" t="s">
        <v>107</v>
      </c>
      <c r="I50" s="33" t="s">
        <v>39</v>
      </c>
      <c r="J50" s="42" t="s">
        <v>130</v>
      </c>
      <c r="K50" s="42" t="s">
        <v>41</v>
      </c>
      <c r="L50" s="34"/>
      <c r="M50" s="34"/>
      <c r="N50" s="38"/>
      <c r="O50" s="42" t="s">
        <v>105</v>
      </c>
      <c r="P50" s="48">
        <v>45014</v>
      </c>
      <c r="Q50" s="34" t="s">
        <v>106</v>
      </c>
      <c r="R50" s="43">
        <v>18883.54</v>
      </c>
      <c r="S50" s="37"/>
      <c r="T50" s="37">
        <v>5151</v>
      </c>
      <c r="U50" s="35" t="s">
        <v>44</v>
      </c>
      <c r="V50" s="102" t="s">
        <v>270</v>
      </c>
    </row>
    <row r="51" spans="1:22" x14ac:dyDescent="0.2">
      <c r="A51" s="32">
        <f t="shared" si="0"/>
        <v>40</v>
      </c>
      <c r="B51" s="33" t="s">
        <v>131</v>
      </c>
      <c r="C51" s="34">
        <v>140</v>
      </c>
      <c r="D51" s="33">
        <v>1428</v>
      </c>
      <c r="E51" s="101">
        <v>1428</v>
      </c>
      <c r="F51" s="44" t="s">
        <v>54</v>
      </c>
      <c r="G51" s="49" t="s">
        <v>55</v>
      </c>
      <c r="H51" s="49" t="s">
        <v>107</v>
      </c>
      <c r="I51" s="33" t="s">
        <v>39</v>
      </c>
      <c r="J51" s="42" t="s">
        <v>132</v>
      </c>
      <c r="K51" s="42" t="s">
        <v>41</v>
      </c>
      <c r="L51" s="34"/>
      <c r="M51" s="34"/>
      <c r="N51" s="38"/>
      <c r="O51" s="42" t="s">
        <v>105</v>
      </c>
      <c r="P51" s="48">
        <v>45014</v>
      </c>
      <c r="Q51" s="34" t="s">
        <v>106</v>
      </c>
      <c r="R51" s="43">
        <v>18883.54</v>
      </c>
      <c r="S51" s="37"/>
      <c r="T51" s="37">
        <v>5151</v>
      </c>
      <c r="U51" s="35" t="s">
        <v>44</v>
      </c>
      <c r="V51" s="102" t="s">
        <v>270</v>
      </c>
    </row>
    <row r="52" spans="1:22" x14ac:dyDescent="0.2">
      <c r="A52" s="32">
        <f t="shared" si="0"/>
        <v>41</v>
      </c>
      <c r="B52" s="33" t="s">
        <v>133</v>
      </c>
      <c r="C52" s="34">
        <v>140</v>
      </c>
      <c r="D52" s="33">
        <v>1418</v>
      </c>
      <c r="E52" s="101">
        <v>1422</v>
      </c>
      <c r="F52" s="40" t="s">
        <v>134</v>
      </c>
      <c r="G52" s="49" t="s">
        <v>50</v>
      </c>
      <c r="H52" s="49" t="s">
        <v>107</v>
      </c>
      <c r="I52" s="33" t="s">
        <v>135</v>
      </c>
      <c r="J52" s="42">
        <v>49161700</v>
      </c>
      <c r="K52" s="42" t="s">
        <v>41</v>
      </c>
      <c r="L52" s="34"/>
      <c r="M52" s="34"/>
      <c r="N52" s="38"/>
      <c r="O52" s="50" t="s">
        <v>136</v>
      </c>
      <c r="P52" s="45">
        <v>45082</v>
      </c>
      <c r="Q52" s="34" t="s">
        <v>137</v>
      </c>
      <c r="R52" s="51">
        <v>238579.22</v>
      </c>
      <c r="S52" s="37"/>
      <c r="T52" s="37">
        <v>5221</v>
      </c>
      <c r="U52" s="35" t="s">
        <v>44</v>
      </c>
      <c r="V52" s="102" t="s">
        <v>270</v>
      </c>
    </row>
    <row r="53" spans="1:22" x14ac:dyDescent="0.2">
      <c r="A53" s="32">
        <f t="shared" si="0"/>
        <v>42</v>
      </c>
      <c r="B53" s="33" t="s">
        <v>138</v>
      </c>
      <c r="C53" s="34">
        <v>140</v>
      </c>
      <c r="D53" s="33">
        <v>1418</v>
      </c>
      <c r="E53" s="101">
        <v>1422</v>
      </c>
      <c r="F53" s="40" t="s">
        <v>134</v>
      </c>
      <c r="G53" s="49" t="s">
        <v>50</v>
      </c>
      <c r="H53" s="49" t="s">
        <v>107</v>
      </c>
      <c r="I53" s="33" t="s">
        <v>135</v>
      </c>
      <c r="J53" s="42">
        <v>49161700</v>
      </c>
      <c r="K53" s="42" t="s">
        <v>41</v>
      </c>
      <c r="L53" s="34"/>
      <c r="M53" s="34"/>
      <c r="N53" s="38"/>
      <c r="O53" s="50" t="s">
        <v>136</v>
      </c>
      <c r="P53" s="45">
        <v>45082</v>
      </c>
      <c r="Q53" s="34" t="s">
        <v>137</v>
      </c>
      <c r="R53" s="51">
        <v>238579.22</v>
      </c>
      <c r="S53" s="37"/>
      <c r="T53" s="37">
        <v>5221</v>
      </c>
      <c r="U53" s="35" t="s">
        <v>44</v>
      </c>
      <c r="V53" s="102" t="s">
        <v>270</v>
      </c>
    </row>
    <row r="54" spans="1:22" x14ac:dyDescent="0.2">
      <c r="A54" s="32">
        <f t="shared" si="0"/>
        <v>43</v>
      </c>
      <c r="B54" s="33" t="s">
        <v>139</v>
      </c>
      <c r="C54" s="34">
        <v>140</v>
      </c>
      <c r="D54" s="33">
        <v>1418</v>
      </c>
      <c r="E54" s="101">
        <v>1422</v>
      </c>
      <c r="F54" s="40" t="s">
        <v>134</v>
      </c>
      <c r="G54" s="49" t="s">
        <v>50</v>
      </c>
      <c r="H54" s="49" t="s">
        <v>107</v>
      </c>
      <c r="I54" s="33" t="s">
        <v>135</v>
      </c>
      <c r="J54" s="42">
        <v>49161700</v>
      </c>
      <c r="K54" s="42" t="s">
        <v>41</v>
      </c>
      <c r="L54" s="34"/>
      <c r="M54" s="34"/>
      <c r="N54" s="38"/>
      <c r="O54" s="50" t="s">
        <v>136</v>
      </c>
      <c r="P54" s="45">
        <v>45082</v>
      </c>
      <c r="Q54" s="34" t="s">
        <v>137</v>
      </c>
      <c r="R54" s="51">
        <v>238579.22</v>
      </c>
      <c r="S54" s="37"/>
      <c r="T54" s="37">
        <v>5221</v>
      </c>
      <c r="U54" s="35" t="s">
        <v>44</v>
      </c>
      <c r="V54" s="102" t="s">
        <v>270</v>
      </c>
    </row>
    <row r="55" spans="1:22" x14ac:dyDescent="0.2">
      <c r="A55" s="32">
        <f t="shared" si="0"/>
        <v>44</v>
      </c>
      <c r="B55" s="33" t="s">
        <v>140</v>
      </c>
      <c r="C55" s="34">
        <v>140</v>
      </c>
      <c r="D55" s="33">
        <v>1418</v>
      </c>
      <c r="E55" s="101">
        <v>1422</v>
      </c>
      <c r="F55" s="40" t="s">
        <v>134</v>
      </c>
      <c r="G55" s="49" t="s">
        <v>50</v>
      </c>
      <c r="H55" s="49" t="s">
        <v>107</v>
      </c>
      <c r="I55" s="33" t="s">
        <v>135</v>
      </c>
      <c r="J55" s="42">
        <v>49161700</v>
      </c>
      <c r="K55" s="42" t="s">
        <v>41</v>
      </c>
      <c r="L55" s="34"/>
      <c r="M55" s="34"/>
      <c r="N55" s="38"/>
      <c r="O55" s="50" t="s">
        <v>136</v>
      </c>
      <c r="P55" s="45">
        <v>45082</v>
      </c>
      <c r="Q55" s="34" t="s">
        <v>137</v>
      </c>
      <c r="R55" s="51">
        <v>238579.21</v>
      </c>
      <c r="S55" s="37"/>
      <c r="T55" s="37">
        <v>5221</v>
      </c>
      <c r="U55" s="35" t="s">
        <v>44</v>
      </c>
      <c r="V55" s="102" t="s">
        <v>270</v>
      </c>
    </row>
    <row r="56" spans="1:22" x14ac:dyDescent="0.2">
      <c r="A56" s="32">
        <f t="shared" si="0"/>
        <v>45</v>
      </c>
      <c r="B56" s="33" t="s">
        <v>141</v>
      </c>
      <c r="C56" s="33">
        <v>140</v>
      </c>
      <c r="D56" s="33">
        <v>1418</v>
      </c>
      <c r="E56" s="101">
        <v>1418</v>
      </c>
      <c r="F56" s="44" t="s">
        <v>54</v>
      </c>
      <c r="G56" s="49" t="s">
        <v>103</v>
      </c>
      <c r="H56" s="49" t="s">
        <v>107</v>
      </c>
      <c r="I56" s="33" t="s">
        <v>39</v>
      </c>
      <c r="J56" s="42" t="s">
        <v>142</v>
      </c>
      <c r="K56" s="42" t="s">
        <v>41</v>
      </c>
      <c r="L56" s="34"/>
      <c r="M56" s="34"/>
      <c r="N56" s="38"/>
      <c r="O56" s="42" t="s">
        <v>143</v>
      </c>
      <c r="P56" s="45">
        <v>45264</v>
      </c>
      <c r="Q56" s="34" t="s">
        <v>106</v>
      </c>
      <c r="R56" s="43">
        <v>25241.599999999999</v>
      </c>
      <c r="S56" s="37"/>
      <c r="T56" s="37">
        <v>5151</v>
      </c>
      <c r="U56" s="35" t="s">
        <v>44</v>
      </c>
      <c r="V56" s="102" t="s">
        <v>270</v>
      </c>
    </row>
    <row r="57" spans="1:22" x14ac:dyDescent="0.2">
      <c r="A57" s="32">
        <f t="shared" si="0"/>
        <v>46</v>
      </c>
      <c r="B57" s="33" t="s">
        <v>144</v>
      </c>
      <c r="C57" s="33">
        <v>140</v>
      </c>
      <c r="D57" s="33">
        <v>1432</v>
      </c>
      <c r="E57" s="101">
        <v>1434</v>
      </c>
      <c r="F57" s="44" t="s">
        <v>54</v>
      </c>
      <c r="G57" s="49" t="s">
        <v>103</v>
      </c>
      <c r="H57" s="49" t="s">
        <v>107</v>
      </c>
      <c r="I57" s="33" t="s">
        <v>39</v>
      </c>
      <c r="J57" s="42" t="s">
        <v>145</v>
      </c>
      <c r="K57" s="42" t="s">
        <v>41</v>
      </c>
      <c r="L57" s="34"/>
      <c r="M57" s="34"/>
      <c r="N57" s="38"/>
      <c r="O57" s="42" t="s">
        <v>143</v>
      </c>
      <c r="P57" s="45">
        <v>45264</v>
      </c>
      <c r="Q57" s="34" t="s">
        <v>106</v>
      </c>
      <c r="R57" s="43">
        <v>25241.599999999999</v>
      </c>
      <c r="S57" s="37"/>
      <c r="T57" s="37">
        <v>5151</v>
      </c>
      <c r="U57" s="35" t="s">
        <v>44</v>
      </c>
      <c r="V57" s="102" t="s">
        <v>270</v>
      </c>
    </row>
    <row r="58" spans="1:22" x14ac:dyDescent="0.2">
      <c r="A58" s="32">
        <f t="shared" si="0"/>
        <v>47</v>
      </c>
      <c r="B58" s="33" t="s">
        <v>146</v>
      </c>
      <c r="C58" s="33">
        <v>140</v>
      </c>
      <c r="D58" s="33">
        <v>1432</v>
      </c>
      <c r="E58" s="101">
        <v>1432</v>
      </c>
      <c r="F58" s="44" t="s">
        <v>54</v>
      </c>
      <c r="G58" s="49" t="s">
        <v>103</v>
      </c>
      <c r="H58" s="49" t="s">
        <v>107</v>
      </c>
      <c r="I58" s="33" t="s">
        <v>39</v>
      </c>
      <c r="J58" s="42" t="s">
        <v>147</v>
      </c>
      <c r="K58" s="42" t="s">
        <v>41</v>
      </c>
      <c r="L58" s="34"/>
      <c r="M58" s="34"/>
      <c r="N58" s="38"/>
      <c r="O58" s="42" t="s">
        <v>143</v>
      </c>
      <c r="P58" s="45">
        <v>45264</v>
      </c>
      <c r="Q58" s="34" t="s">
        <v>106</v>
      </c>
      <c r="R58" s="43">
        <v>25241.599999999999</v>
      </c>
      <c r="S58" s="37"/>
      <c r="T58" s="37">
        <v>5151</v>
      </c>
      <c r="U58" s="35" t="s">
        <v>44</v>
      </c>
      <c r="V58" s="102" t="s">
        <v>270</v>
      </c>
    </row>
    <row r="59" spans="1:22" x14ac:dyDescent="0.2">
      <c r="A59" s="32">
        <f t="shared" si="0"/>
        <v>48</v>
      </c>
      <c r="B59" s="33" t="s">
        <v>148</v>
      </c>
      <c r="C59" s="33">
        <v>140</v>
      </c>
      <c r="D59" s="100" t="s">
        <v>61</v>
      </c>
      <c r="E59" s="100" t="s">
        <v>61</v>
      </c>
      <c r="F59" s="44" t="s">
        <v>54</v>
      </c>
      <c r="G59" s="49" t="s">
        <v>103</v>
      </c>
      <c r="H59" s="49" t="s">
        <v>107</v>
      </c>
      <c r="I59" s="33" t="s">
        <v>39</v>
      </c>
      <c r="J59" s="42" t="s">
        <v>149</v>
      </c>
      <c r="K59" s="42" t="s">
        <v>41</v>
      </c>
      <c r="L59" s="34"/>
      <c r="M59" s="34"/>
      <c r="N59" s="38"/>
      <c r="O59" s="42" t="s">
        <v>143</v>
      </c>
      <c r="P59" s="45">
        <v>45264</v>
      </c>
      <c r="Q59" s="34" t="s">
        <v>106</v>
      </c>
      <c r="R59" s="43">
        <v>25241.599999999999</v>
      </c>
      <c r="S59" s="37"/>
      <c r="T59" s="37">
        <v>5151</v>
      </c>
      <c r="U59" s="35" t="s">
        <v>44</v>
      </c>
      <c r="V59" s="102" t="s">
        <v>270</v>
      </c>
    </row>
    <row r="60" spans="1:22" x14ac:dyDescent="0.2">
      <c r="A60" s="32">
        <f t="shared" si="0"/>
        <v>49</v>
      </c>
      <c r="B60" s="33" t="s">
        <v>150</v>
      </c>
      <c r="C60" s="33">
        <v>140</v>
      </c>
      <c r="D60" s="33">
        <v>1432</v>
      </c>
      <c r="E60" s="101">
        <v>1432</v>
      </c>
      <c r="F60" s="44" t="s">
        <v>54</v>
      </c>
      <c r="G60" s="49" t="s">
        <v>103</v>
      </c>
      <c r="H60" s="49" t="s">
        <v>107</v>
      </c>
      <c r="I60" s="33" t="s">
        <v>39</v>
      </c>
      <c r="J60" s="42" t="s">
        <v>151</v>
      </c>
      <c r="K60" s="42" t="s">
        <v>41</v>
      </c>
      <c r="L60" s="34"/>
      <c r="M60" s="34"/>
      <c r="N60" s="38"/>
      <c r="O60" s="42" t="s">
        <v>143</v>
      </c>
      <c r="P60" s="45">
        <v>45264</v>
      </c>
      <c r="Q60" s="34" t="s">
        <v>106</v>
      </c>
      <c r="R60" s="43">
        <v>25241.599999999999</v>
      </c>
      <c r="S60" s="37"/>
      <c r="T60" s="37">
        <v>5151</v>
      </c>
      <c r="U60" s="35" t="s">
        <v>44</v>
      </c>
      <c r="V60" s="102" t="s">
        <v>270</v>
      </c>
    </row>
    <row r="61" spans="1:22" x14ac:dyDescent="0.2">
      <c r="A61" s="32">
        <f t="shared" si="0"/>
        <v>50</v>
      </c>
      <c r="B61" s="33" t="s">
        <v>152</v>
      </c>
      <c r="C61" s="33">
        <v>140</v>
      </c>
      <c r="D61" s="33">
        <v>1432</v>
      </c>
      <c r="E61" s="101">
        <v>1433</v>
      </c>
      <c r="F61" s="44" t="s">
        <v>54</v>
      </c>
      <c r="G61" s="49" t="s">
        <v>103</v>
      </c>
      <c r="H61" s="49" t="s">
        <v>107</v>
      </c>
      <c r="I61" s="33" t="s">
        <v>39</v>
      </c>
      <c r="J61" s="42" t="s">
        <v>153</v>
      </c>
      <c r="K61" s="42" t="s">
        <v>41</v>
      </c>
      <c r="L61" s="34"/>
      <c r="M61" s="34"/>
      <c r="N61" s="38"/>
      <c r="O61" s="42" t="s">
        <v>143</v>
      </c>
      <c r="P61" s="45">
        <v>45264</v>
      </c>
      <c r="Q61" s="34" t="s">
        <v>106</v>
      </c>
      <c r="R61" s="43">
        <v>25241.599999999999</v>
      </c>
      <c r="S61" s="37"/>
      <c r="T61" s="37">
        <v>5151</v>
      </c>
      <c r="U61" s="35" t="s">
        <v>44</v>
      </c>
      <c r="V61" s="102" t="s">
        <v>270</v>
      </c>
    </row>
    <row r="62" spans="1:22" x14ac:dyDescent="0.2">
      <c r="A62" s="32">
        <f t="shared" si="0"/>
        <v>51</v>
      </c>
      <c r="B62" s="33" t="s">
        <v>154</v>
      </c>
      <c r="C62" s="33">
        <v>140</v>
      </c>
      <c r="D62" s="33">
        <v>1432</v>
      </c>
      <c r="E62" s="101">
        <v>1433</v>
      </c>
      <c r="F62" s="44" t="s">
        <v>54</v>
      </c>
      <c r="G62" s="49" t="s">
        <v>103</v>
      </c>
      <c r="H62" s="49" t="s">
        <v>107</v>
      </c>
      <c r="I62" s="33" t="s">
        <v>39</v>
      </c>
      <c r="J62" s="42" t="s">
        <v>155</v>
      </c>
      <c r="K62" s="42" t="s">
        <v>41</v>
      </c>
      <c r="L62" s="34"/>
      <c r="M62" s="34"/>
      <c r="N62" s="38"/>
      <c r="O62" s="42" t="s">
        <v>143</v>
      </c>
      <c r="P62" s="45">
        <v>45264</v>
      </c>
      <c r="Q62" s="34" t="s">
        <v>106</v>
      </c>
      <c r="R62" s="43">
        <v>25241.599999999999</v>
      </c>
      <c r="S62" s="37"/>
      <c r="T62" s="37">
        <v>5151</v>
      </c>
      <c r="U62" s="35" t="s">
        <v>44</v>
      </c>
      <c r="V62" s="102" t="s">
        <v>270</v>
      </c>
    </row>
    <row r="63" spans="1:22" x14ac:dyDescent="0.2">
      <c r="A63" s="32">
        <f t="shared" si="0"/>
        <v>52</v>
      </c>
      <c r="B63" s="33" t="s">
        <v>156</v>
      </c>
      <c r="C63" s="33">
        <v>140</v>
      </c>
      <c r="D63" s="33">
        <v>1428</v>
      </c>
      <c r="E63" s="101">
        <v>1428</v>
      </c>
      <c r="F63" s="44" t="s">
        <v>54</v>
      </c>
      <c r="G63" s="49" t="s">
        <v>103</v>
      </c>
      <c r="H63" s="49" t="s">
        <v>107</v>
      </c>
      <c r="I63" s="33" t="s">
        <v>39</v>
      </c>
      <c r="J63" s="42" t="s">
        <v>157</v>
      </c>
      <c r="K63" s="42" t="s">
        <v>41</v>
      </c>
      <c r="L63" s="34"/>
      <c r="M63" s="34"/>
      <c r="N63" s="38"/>
      <c r="O63" s="42" t="s">
        <v>143</v>
      </c>
      <c r="P63" s="45">
        <v>45264</v>
      </c>
      <c r="Q63" s="34" t="s">
        <v>106</v>
      </c>
      <c r="R63" s="43">
        <v>25241.599999999999</v>
      </c>
      <c r="S63" s="37"/>
      <c r="T63" s="37">
        <v>5151</v>
      </c>
      <c r="U63" s="35" t="s">
        <v>44</v>
      </c>
      <c r="V63" s="102" t="s">
        <v>270</v>
      </c>
    </row>
    <row r="64" spans="1:22" x14ac:dyDescent="0.2">
      <c r="A64" s="32">
        <f t="shared" si="0"/>
        <v>53</v>
      </c>
      <c r="B64" s="33" t="s">
        <v>158</v>
      </c>
      <c r="C64" s="33">
        <v>140</v>
      </c>
      <c r="D64" s="33">
        <v>1432</v>
      </c>
      <c r="E64" s="101">
        <v>1434</v>
      </c>
      <c r="F64" s="44" t="s">
        <v>54</v>
      </c>
      <c r="G64" s="49" t="s">
        <v>103</v>
      </c>
      <c r="H64" s="49" t="s">
        <v>107</v>
      </c>
      <c r="I64" s="33" t="s">
        <v>39</v>
      </c>
      <c r="J64" s="42" t="s">
        <v>159</v>
      </c>
      <c r="K64" s="42" t="s">
        <v>41</v>
      </c>
      <c r="L64" s="34"/>
      <c r="M64" s="34"/>
      <c r="N64" s="38"/>
      <c r="O64" s="42" t="s">
        <v>143</v>
      </c>
      <c r="P64" s="45">
        <v>45264</v>
      </c>
      <c r="Q64" s="34" t="s">
        <v>106</v>
      </c>
      <c r="R64" s="43">
        <v>25241.599999999999</v>
      </c>
      <c r="S64" s="37"/>
      <c r="T64" s="37">
        <v>5151</v>
      </c>
      <c r="U64" s="35" t="s">
        <v>44</v>
      </c>
      <c r="V64" s="102" t="s">
        <v>270</v>
      </c>
    </row>
    <row r="65" spans="1:22" x14ac:dyDescent="0.2">
      <c r="A65" s="32">
        <f t="shared" si="0"/>
        <v>54</v>
      </c>
      <c r="B65" s="33" t="s">
        <v>160</v>
      </c>
      <c r="C65" s="33">
        <v>140</v>
      </c>
      <c r="D65" s="33">
        <v>1432</v>
      </c>
      <c r="E65" s="101">
        <v>1434</v>
      </c>
      <c r="F65" s="44" t="s">
        <v>54</v>
      </c>
      <c r="G65" s="49" t="s">
        <v>103</v>
      </c>
      <c r="H65" s="49" t="s">
        <v>107</v>
      </c>
      <c r="I65" s="33" t="s">
        <v>39</v>
      </c>
      <c r="J65" s="42" t="s">
        <v>161</v>
      </c>
      <c r="K65" s="42" t="s">
        <v>41</v>
      </c>
      <c r="L65" s="34"/>
      <c r="M65" s="34"/>
      <c r="N65" s="38"/>
      <c r="O65" s="42" t="s">
        <v>143</v>
      </c>
      <c r="P65" s="45">
        <v>45264</v>
      </c>
      <c r="Q65" s="34" t="s">
        <v>106</v>
      </c>
      <c r="R65" s="43">
        <v>25241.599999999999</v>
      </c>
      <c r="S65" s="37"/>
      <c r="T65" s="37">
        <v>5151</v>
      </c>
      <c r="U65" s="35" t="s">
        <v>44</v>
      </c>
      <c r="V65" s="102" t="s">
        <v>270</v>
      </c>
    </row>
    <row r="66" spans="1:22" x14ac:dyDescent="0.2">
      <c r="A66" s="32">
        <f t="shared" si="0"/>
        <v>55</v>
      </c>
      <c r="B66" s="33" t="s">
        <v>162</v>
      </c>
      <c r="C66" s="52">
        <v>140</v>
      </c>
      <c r="D66" s="101">
        <v>1432</v>
      </c>
      <c r="E66" s="101">
        <v>1432</v>
      </c>
      <c r="F66" s="34" t="s">
        <v>163</v>
      </c>
      <c r="G66" s="34" t="s">
        <v>164</v>
      </c>
      <c r="H66" s="34" t="s">
        <v>165</v>
      </c>
      <c r="I66" s="33" t="s">
        <v>39</v>
      </c>
      <c r="J66" s="53" t="s">
        <v>166</v>
      </c>
      <c r="K66" s="35" t="s">
        <v>41</v>
      </c>
      <c r="L66" s="34"/>
      <c r="M66" s="34"/>
      <c r="N66" s="38"/>
      <c r="O66" s="35" t="s">
        <v>167</v>
      </c>
      <c r="P66" s="48">
        <v>45463</v>
      </c>
      <c r="Q66" s="34" t="s">
        <v>168</v>
      </c>
      <c r="R66" s="54">
        <v>19899.219999999998</v>
      </c>
      <c r="S66" s="35"/>
      <c r="T66" s="35">
        <v>5151</v>
      </c>
      <c r="U66" s="35" t="s">
        <v>44</v>
      </c>
      <c r="V66" s="102" t="s">
        <v>270</v>
      </c>
    </row>
    <row r="67" spans="1:22" x14ac:dyDescent="0.2">
      <c r="A67" s="32">
        <f t="shared" si="0"/>
        <v>56</v>
      </c>
      <c r="B67" s="33" t="s">
        <v>169</v>
      </c>
      <c r="C67" s="52">
        <v>140</v>
      </c>
      <c r="D67" s="101">
        <v>1432</v>
      </c>
      <c r="E67" s="101">
        <v>1432</v>
      </c>
      <c r="F67" s="34" t="s">
        <v>163</v>
      </c>
      <c r="G67" s="34" t="s">
        <v>164</v>
      </c>
      <c r="H67" s="34" t="s">
        <v>165</v>
      </c>
      <c r="I67" s="33" t="s">
        <v>39</v>
      </c>
      <c r="J67" s="53" t="s">
        <v>170</v>
      </c>
      <c r="K67" s="35" t="s">
        <v>41</v>
      </c>
      <c r="L67" s="34"/>
      <c r="M67" s="34"/>
      <c r="N67" s="38"/>
      <c r="O67" s="35" t="s">
        <v>167</v>
      </c>
      <c r="P67" s="48">
        <v>45463</v>
      </c>
      <c r="Q67" s="34" t="s">
        <v>168</v>
      </c>
      <c r="R67" s="54">
        <v>19899.219999999998</v>
      </c>
      <c r="S67" s="35"/>
      <c r="T67" s="35">
        <v>5151</v>
      </c>
      <c r="U67" s="35" t="s">
        <v>44</v>
      </c>
      <c r="V67" s="102" t="s">
        <v>270</v>
      </c>
    </row>
    <row r="68" spans="1:22" x14ac:dyDescent="0.2">
      <c r="A68" s="32">
        <f t="shared" si="0"/>
        <v>57</v>
      </c>
      <c r="B68" s="33" t="s">
        <v>268</v>
      </c>
      <c r="C68" s="52">
        <v>140</v>
      </c>
      <c r="D68" s="101">
        <v>1418</v>
      </c>
      <c r="E68" s="101">
        <v>1424</v>
      </c>
      <c r="F68" s="34" t="s">
        <v>163</v>
      </c>
      <c r="G68" s="34" t="s">
        <v>164</v>
      </c>
      <c r="H68" s="34" t="s">
        <v>165</v>
      </c>
      <c r="I68" s="33" t="s">
        <v>39</v>
      </c>
      <c r="J68" s="53" t="s">
        <v>171</v>
      </c>
      <c r="K68" s="35" t="s">
        <v>41</v>
      </c>
      <c r="L68" s="34"/>
      <c r="M68" s="34"/>
      <c r="N68" s="38"/>
      <c r="O68" s="35" t="s">
        <v>167</v>
      </c>
      <c r="P68" s="48">
        <v>45463</v>
      </c>
      <c r="Q68" s="34" t="s">
        <v>168</v>
      </c>
      <c r="R68" s="54">
        <v>19899.219999999998</v>
      </c>
      <c r="S68" s="35"/>
      <c r="T68" s="35">
        <v>5151</v>
      </c>
      <c r="U68" s="35" t="s">
        <v>44</v>
      </c>
      <c r="V68" s="102" t="s">
        <v>270</v>
      </c>
    </row>
    <row r="69" spans="1:22" x14ac:dyDescent="0.2">
      <c r="A69" s="32">
        <f t="shared" si="0"/>
        <v>58</v>
      </c>
      <c r="B69" s="33" t="s">
        <v>172</v>
      </c>
      <c r="C69" s="52">
        <v>140</v>
      </c>
      <c r="D69" s="101">
        <v>1432</v>
      </c>
      <c r="E69" s="101">
        <v>1432</v>
      </c>
      <c r="F69" s="34" t="s">
        <v>163</v>
      </c>
      <c r="G69" s="34" t="s">
        <v>164</v>
      </c>
      <c r="H69" s="34" t="s">
        <v>165</v>
      </c>
      <c r="I69" s="33" t="s">
        <v>39</v>
      </c>
      <c r="J69" s="53" t="s">
        <v>173</v>
      </c>
      <c r="K69" s="35" t="s">
        <v>41</v>
      </c>
      <c r="L69" s="34"/>
      <c r="M69" s="34"/>
      <c r="N69" s="38"/>
      <c r="O69" s="35" t="s">
        <v>167</v>
      </c>
      <c r="P69" s="48">
        <v>45463</v>
      </c>
      <c r="Q69" s="34" t="s">
        <v>168</v>
      </c>
      <c r="R69" s="54">
        <v>19899.219999999998</v>
      </c>
      <c r="S69" s="35"/>
      <c r="T69" s="35">
        <v>5151</v>
      </c>
      <c r="U69" s="35" t="s">
        <v>44</v>
      </c>
      <c r="V69" s="102" t="s">
        <v>270</v>
      </c>
    </row>
    <row r="70" spans="1:22" x14ac:dyDescent="0.2">
      <c r="A70" s="32">
        <f t="shared" si="0"/>
        <v>59</v>
      </c>
      <c r="B70" s="33" t="s">
        <v>269</v>
      </c>
      <c r="C70" s="52">
        <v>140</v>
      </c>
      <c r="D70" s="101">
        <v>1418</v>
      </c>
      <c r="E70" s="101">
        <v>1418</v>
      </c>
      <c r="F70" s="34" t="s">
        <v>163</v>
      </c>
      <c r="G70" s="34" t="s">
        <v>164</v>
      </c>
      <c r="H70" s="34" t="s">
        <v>165</v>
      </c>
      <c r="I70" s="33" t="s">
        <v>39</v>
      </c>
      <c r="J70" s="53" t="s">
        <v>174</v>
      </c>
      <c r="K70" s="35" t="s">
        <v>41</v>
      </c>
      <c r="L70" s="34"/>
      <c r="M70" s="34"/>
      <c r="N70" s="38"/>
      <c r="O70" s="35" t="s">
        <v>167</v>
      </c>
      <c r="P70" s="48">
        <v>45463</v>
      </c>
      <c r="Q70" s="34" t="s">
        <v>168</v>
      </c>
      <c r="R70" s="54">
        <v>19899.219999999998</v>
      </c>
      <c r="S70" s="35"/>
      <c r="T70" s="35">
        <v>5151</v>
      </c>
      <c r="U70" s="35" t="s">
        <v>44</v>
      </c>
      <c r="V70" s="102" t="s">
        <v>270</v>
      </c>
    </row>
    <row r="71" spans="1:22" x14ac:dyDescent="0.2">
      <c r="A71" s="32">
        <f t="shared" si="0"/>
        <v>60</v>
      </c>
      <c r="B71" s="33" t="s">
        <v>175</v>
      </c>
      <c r="C71" s="52">
        <v>140</v>
      </c>
      <c r="D71" s="101">
        <v>1432</v>
      </c>
      <c r="E71" s="101">
        <v>1432</v>
      </c>
      <c r="F71" s="34" t="s">
        <v>163</v>
      </c>
      <c r="G71" s="34" t="s">
        <v>164</v>
      </c>
      <c r="H71" s="34" t="s">
        <v>165</v>
      </c>
      <c r="I71" s="33" t="s">
        <v>39</v>
      </c>
      <c r="J71" s="53" t="s">
        <v>176</v>
      </c>
      <c r="K71" s="35" t="s">
        <v>41</v>
      </c>
      <c r="L71" s="34"/>
      <c r="M71" s="34"/>
      <c r="N71" s="38"/>
      <c r="O71" s="35" t="s">
        <v>167</v>
      </c>
      <c r="P71" s="48">
        <v>45463</v>
      </c>
      <c r="Q71" s="34" t="s">
        <v>168</v>
      </c>
      <c r="R71" s="54">
        <v>19899.219999999998</v>
      </c>
      <c r="S71" s="35"/>
      <c r="T71" s="35">
        <v>5151</v>
      </c>
      <c r="U71" s="35" t="s">
        <v>44</v>
      </c>
      <c r="V71" s="102" t="s">
        <v>270</v>
      </c>
    </row>
    <row r="72" spans="1:22" x14ac:dyDescent="0.2">
      <c r="A72" s="32">
        <f t="shared" si="0"/>
        <v>61</v>
      </c>
      <c r="B72" s="33" t="s">
        <v>177</v>
      </c>
      <c r="C72" s="52">
        <v>140</v>
      </c>
      <c r="D72" s="101">
        <v>1432</v>
      </c>
      <c r="E72" s="101">
        <v>1432</v>
      </c>
      <c r="F72" s="34" t="s">
        <v>163</v>
      </c>
      <c r="G72" s="34" t="s">
        <v>164</v>
      </c>
      <c r="H72" s="34" t="s">
        <v>165</v>
      </c>
      <c r="I72" s="33" t="s">
        <v>39</v>
      </c>
      <c r="J72" s="55" t="s">
        <v>178</v>
      </c>
      <c r="K72" s="35" t="s">
        <v>41</v>
      </c>
      <c r="L72" s="34"/>
      <c r="M72" s="34"/>
      <c r="N72" s="38"/>
      <c r="O72" s="35" t="s">
        <v>167</v>
      </c>
      <c r="P72" s="48">
        <v>45463</v>
      </c>
      <c r="Q72" s="34" t="s">
        <v>168</v>
      </c>
      <c r="R72" s="54">
        <v>19899.219999999998</v>
      </c>
      <c r="S72" s="35"/>
      <c r="T72" s="35">
        <v>5151</v>
      </c>
      <c r="U72" s="35" t="s">
        <v>44</v>
      </c>
      <c r="V72" s="102" t="s">
        <v>270</v>
      </c>
    </row>
    <row r="73" spans="1:22" x14ac:dyDescent="0.2">
      <c r="A73" s="32">
        <f t="shared" si="0"/>
        <v>62</v>
      </c>
      <c r="B73" s="33" t="s">
        <v>179</v>
      </c>
      <c r="C73" s="52">
        <v>140</v>
      </c>
      <c r="D73" s="101">
        <v>1432</v>
      </c>
      <c r="E73" s="101">
        <v>1432</v>
      </c>
      <c r="F73" s="34" t="s">
        <v>163</v>
      </c>
      <c r="G73" s="34" t="s">
        <v>164</v>
      </c>
      <c r="H73" s="34" t="s">
        <v>165</v>
      </c>
      <c r="I73" s="33" t="s">
        <v>39</v>
      </c>
      <c r="J73" s="55" t="s">
        <v>180</v>
      </c>
      <c r="K73" s="35" t="s">
        <v>41</v>
      </c>
      <c r="L73" s="34"/>
      <c r="M73" s="34"/>
      <c r="N73" s="38"/>
      <c r="O73" s="35" t="s">
        <v>167</v>
      </c>
      <c r="P73" s="48">
        <v>45463</v>
      </c>
      <c r="Q73" s="34" t="s">
        <v>168</v>
      </c>
      <c r="R73" s="54">
        <v>19899.219999999998</v>
      </c>
      <c r="S73" s="35"/>
      <c r="T73" s="35">
        <v>5151</v>
      </c>
      <c r="U73" s="35" t="s">
        <v>44</v>
      </c>
      <c r="V73" s="102" t="s">
        <v>270</v>
      </c>
    </row>
    <row r="74" spans="1:22" x14ac:dyDescent="0.2">
      <c r="A74" s="32">
        <f t="shared" si="0"/>
        <v>63</v>
      </c>
      <c r="B74" s="33" t="s">
        <v>181</v>
      </c>
      <c r="C74" s="52">
        <v>140</v>
      </c>
      <c r="D74" s="101">
        <v>1432</v>
      </c>
      <c r="E74" s="101">
        <v>1432</v>
      </c>
      <c r="F74" s="34" t="s">
        <v>163</v>
      </c>
      <c r="G74" s="34" t="s">
        <v>164</v>
      </c>
      <c r="H74" s="34" t="s">
        <v>165</v>
      </c>
      <c r="I74" s="33" t="s">
        <v>39</v>
      </c>
      <c r="J74" s="55" t="s">
        <v>182</v>
      </c>
      <c r="K74" s="35" t="s">
        <v>41</v>
      </c>
      <c r="L74" s="34"/>
      <c r="M74" s="34"/>
      <c r="N74" s="38"/>
      <c r="O74" s="35" t="s">
        <v>167</v>
      </c>
      <c r="P74" s="48">
        <v>45463</v>
      </c>
      <c r="Q74" s="34" t="s">
        <v>168</v>
      </c>
      <c r="R74" s="54">
        <v>19899.219999999998</v>
      </c>
      <c r="S74" s="35"/>
      <c r="T74" s="35">
        <v>5151</v>
      </c>
      <c r="U74" s="35" t="s">
        <v>44</v>
      </c>
      <c r="V74" s="102" t="s">
        <v>270</v>
      </c>
    </row>
    <row r="75" spans="1:22" x14ac:dyDescent="0.2">
      <c r="A75" s="32">
        <f t="shared" si="0"/>
        <v>64</v>
      </c>
      <c r="B75" s="33" t="s">
        <v>183</v>
      </c>
      <c r="C75" s="52">
        <v>140</v>
      </c>
      <c r="D75" s="101">
        <v>1432</v>
      </c>
      <c r="E75" s="101">
        <v>1432</v>
      </c>
      <c r="F75" s="34" t="s">
        <v>163</v>
      </c>
      <c r="G75" s="34" t="s">
        <v>164</v>
      </c>
      <c r="H75" s="34" t="s">
        <v>165</v>
      </c>
      <c r="I75" s="33" t="s">
        <v>39</v>
      </c>
      <c r="J75" s="55" t="s">
        <v>184</v>
      </c>
      <c r="K75" s="35" t="s">
        <v>41</v>
      </c>
      <c r="L75" s="34"/>
      <c r="M75" s="34"/>
      <c r="N75" s="38"/>
      <c r="O75" s="35" t="s">
        <v>167</v>
      </c>
      <c r="P75" s="48">
        <v>45463</v>
      </c>
      <c r="Q75" s="34" t="s">
        <v>168</v>
      </c>
      <c r="R75" s="54">
        <v>19899.219999999998</v>
      </c>
      <c r="S75" s="35"/>
      <c r="T75" s="35">
        <v>5151</v>
      </c>
      <c r="U75" s="35" t="s">
        <v>44</v>
      </c>
      <c r="V75" s="102" t="s">
        <v>270</v>
      </c>
    </row>
    <row r="76" spans="1:22" s="24" customFormat="1" x14ac:dyDescent="0.2">
      <c r="A76" s="32">
        <f t="shared" si="0"/>
        <v>65</v>
      </c>
      <c r="B76" s="33" t="s">
        <v>185</v>
      </c>
      <c r="C76" s="52">
        <v>140</v>
      </c>
      <c r="D76" s="101">
        <v>1432</v>
      </c>
      <c r="E76" s="101">
        <v>1432</v>
      </c>
      <c r="F76" s="56" t="s">
        <v>186</v>
      </c>
      <c r="G76" s="57"/>
      <c r="H76" s="57" t="s">
        <v>187</v>
      </c>
      <c r="I76" s="57" t="s">
        <v>188</v>
      </c>
      <c r="J76" s="58"/>
      <c r="K76" s="59" t="s">
        <v>41</v>
      </c>
      <c r="L76" s="57"/>
      <c r="M76" s="57"/>
      <c r="N76" s="57"/>
      <c r="O76" s="60" t="s">
        <v>189</v>
      </c>
      <c r="P76" s="61">
        <v>45540</v>
      </c>
      <c r="Q76" s="57" t="s">
        <v>190</v>
      </c>
      <c r="R76" s="62">
        <v>506907.24</v>
      </c>
      <c r="S76" s="63"/>
      <c r="T76" s="60">
        <v>5221</v>
      </c>
      <c r="U76" s="60" t="s">
        <v>44</v>
      </c>
      <c r="V76" s="102" t="s">
        <v>270</v>
      </c>
    </row>
    <row r="77" spans="1:22" s="24" customFormat="1" x14ac:dyDescent="0.2">
      <c r="A77" s="32">
        <f t="shared" si="0"/>
        <v>66</v>
      </c>
      <c r="B77" s="33" t="s">
        <v>191</v>
      </c>
      <c r="C77" s="52">
        <v>140</v>
      </c>
      <c r="D77" s="101">
        <v>1432</v>
      </c>
      <c r="E77" s="101">
        <v>1432</v>
      </c>
      <c r="F77" s="56" t="s">
        <v>192</v>
      </c>
      <c r="G77" s="57" t="s">
        <v>193</v>
      </c>
      <c r="H77" s="57" t="s">
        <v>187</v>
      </c>
      <c r="I77" s="57" t="s">
        <v>188</v>
      </c>
      <c r="J77" s="58"/>
      <c r="K77" s="59" t="s">
        <v>41</v>
      </c>
      <c r="L77" s="57"/>
      <c r="M77" s="57"/>
      <c r="N77" s="57"/>
      <c r="O77" s="60" t="s">
        <v>189</v>
      </c>
      <c r="P77" s="61">
        <v>45540</v>
      </c>
      <c r="Q77" s="57" t="s">
        <v>190</v>
      </c>
      <c r="R77" s="62">
        <v>772259.55999999994</v>
      </c>
      <c r="S77" s="63"/>
      <c r="T77" s="60">
        <v>5221</v>
      </c>
      <c r="U77" s="60" t="s">
        <v>44</v>
      </c>
      <c r="V77" s="102" t="s">
        <v>270</v>
      </c>
    </row>
    <row r="78" spans="1:22" s="24" customFormat="1" x14ac:dyDescent="0.2">
      <c r="A78" s="32">
        <f t="shared" si="0"/>
        <v>67</v>
      </c>
      <c r="B78" s="33" t="s">
        <v>194</v>
      </c>
      <c r="C78" s="52">
        <v>140</v>
      </c>
      <c r="D78" s="101">
        <v>1432</v>
      </c>
      <c r="E78" s="101">
        <v>1432</v>
      </c>
      <c r="F78" s="56" t="s">
        <v>195</v>
      </c>
      <c r="G78" s="57" t="s">
        <v>196</v>
      </c>
      <c r="H78" s="57" t="s">
        <v>197</v>
      </c>
      <c r="I78" s="57" t="s">
        <v>64</v>
      </c>
      <c r="J78" s="58">
        <v>398</v>
      </c>
      <c r="K78" s="59" t="s">
        <v>41</v>
      </c>
      <c r="L78" s="57"/>
      <c r="M78" s="57"/>
      <c r="N78" s="57"/>
      <c r="O78" s="60" t="s">
        <v>189</v>
      </c>
      <c r="P78" s="61">
        <v>45540</v>
      </c>
      <c r="Q78" s="57" t="s">
        <v>190</v>
      </c>
      <c r="R78" s="62">
        <v>2546.1999999999998</v>
      </c>
      <c r="S78" s="57"/>
      <c r="T78" s="60">
        <v>5221</v>
      </c>
      <c r="U78" s="60" t="s">
        <v>44</v>
      </c>
      <c r="V78" s="102" t="s">
        <v>270</v>
      </c>
    </row>
    <row r="79" spans="1:22" s="24" customFormat="1" x14ac:dyDescent="0.2">
      <c r="A79" s="32">
        <f t="shared" ref="A79:A120" si="1">A78+1</f>
        <v>68</v>
      </c>
      <c r="B79" s="33" t="s">
        <v>198</v>
      </c>
      <c r="C79" s="52">
        <v>140</v>
      </c>
      <c r="D79" s="101">
        <v>1432</v>
      </c>
      <c r="E79" s="101">
        <v>1432</v>
      </c>
      <c r="F79" s="56" t="s">
        <v>195</v>
      </c>
      <c r="G79" s="57" t="s">
        <v>196</v>
      </c>
      <c r="H79" s="57" t="s">
        <v>197</v>
      </c>
      <c r="I79" s="57" t="s">
        <v>64</v>
      </c>
      <c r="J79" s="58">
        <v>398</v>
      </c>
      <c r="K79" s="59" t="s">
        <v>41</v>
      </c>
      <c r="L79" s="57"/>
      <c r="M79" s="57"/>
      <c r="N79" s="57"/>
      <c r="O79" s="60" t="s">
        <v>189</v>
      </c>
      <c r="P79" s="61">
        <v>45540</v>
      </c>
      <c r="Q79" s="57" t="s">
        <v>190</v>
      </c>
      <c r="R79" s="62">
        <v>2546.1999999999998</v>
      </c>
      <c r="S79" s="57"/>
      <c r="T79" s="60">
        <v>5221</v>
      </c>
      <c r="U79" s="60" t="s">
        <v>44</v>
      </c>
      <c r="V79" s="102" t="s">
        <v>270</v>
      </c>
    </row>
    <row r="80" spans="1:22" s="24" customFormat="1" x14ac:dyDescent="0.2">
      <c r="A80" s="32">
        <f t="shared" si="1"/>
        <v>69</v>
      </c>
      <c r="B80" s="33" t="s">
        <v>199</v>
      </c>
      <c r="C80" s="52">
        <v>140</v>
      </c>
      <c r="D80" s="101">
        <v>1432</v>
      </c>
      <c r="E80" s="101">
        <v>1432</v>
      </c>
      <c r="F80" s="56" t="s">
        <v>195</v>
      </c>
      <c r="G80" s="57" t="s">
        <v>196</v>
      </c>
      <c r="H80" s="57" t="s">
        <v>197</v>
      </c>
      <c r="I80" s="57" t="s">
        <v>64</v>
      </c>
      <c r="J80" s="58">
        <v>398</v>
      </c>
      <c r="K80" s="59" t="s">
        <v>41</v>
      </c>
      <c r="L80" s="57"/>
      <c r="M80" s="57"/>
      <c r="N80" s="57"/>
      <c r="O80" s="60" t="s">
        <v>189</v>
      </c>
      <c r="P80" s="61">
        <v>45540</v>
      </c>
      <c r="Q80" s="57" t="s">
        <v>190</v>
      </c>
      <c r="R80" s="62">
        <v>2546.1999999999998</v>
      </c>
      <c r="S80" s="57"/>
      <c r="T80" s="60">
        <v>5221</v>
      </c>
      <c r="U80" s="60" t="s">
        <v>44</v>
      </c>
      <c r="V80" s="102" t="s">
        <v>270</v>
      </c>
    </row>
    <row r="81" spans="1:22" s="24" customFormat="1" x14ac:dyDescent="0.2">
      <c r="A81" s="32">
        <f t="shared" si="1"/>
        <v>70</v>
      </c>
      <c r="B81" s="33" t="s">
        <v>200</v>
      </c>
      <c r="C81" s="52">
        <v>140</v>
      </c>
      <c r="D81" s="101">
        <v>1432</v>
      </c>
      <c r="E81" s="101">
        <v>1432</v>
      </c>
      <c r="F81" s="56" t="s">
        <v>195</v>
      </c>
      <c r="G81" s="57" t="s">
        <v>196</v>
      </c>
      <c r="H81" s="57" t="s">
        <v>197</v>
      </c>
      <c r="I81" s="57" t="s">
        <v>64</v>
      </c>
      <c r="J81" s="58">
        <v>398</v>
      </c>
      <c r="K81" s="59" t="s">
        <v>41</v>
      </c>
      <c r="L81" s="57"/>
      <c r="M81" s="57"/>
      <c r="N81" s="57"/>
      <c r="O81" s="60" t="s">
        <v>189</v>
      </c>
      <c r="P81" s="61">
        <v>45540</v>
      </c>
      <c r="Q81" s="57" t="s">
        <v>190</v>
      </c>
      <c r="R81" s="62">
        <v>2546.1999999999998</v>
      </c>
      <c r="S81" s="57"/>
      <c r="T81" s="60">
        <v>5221</v>
      </c>
      <c r="U81" s="60" t="s">
        <v>44</v>
      </c>
      <c r="V81" s="102" t="s">
        <v>270</v>
      </c>
    </row>
    <row r="82" spans="1:22" s="24" customFormat="1" x14ac:dyDescent="0.2">
      <c r="A82" s="32">
        <f t="shared" si="1"/>
        <v>71</v>
      </c>
      <c r="B82" s="33" t="s">
        <v>201</v>
      </c>
      <c r="C82" s="52">
        <v>140</v>
      </c>
      <c r="D82" s="101">
        <v>1432</v>
      </c>
      <c r="E82" s="101">
        <v>1432</v>
      </c>
      <c r="F82" s="56" t="s">
        <v>195</v>
      </c>
      <c r="G82" s="57" t="s">
        <v>196</v>
      </c>
      <c r="H82" s="57" t="s">
        <v>197</v>
      </c>
      <c r="I82" s="57" t="s">
        <v>64</v>
      </c>
      <c r="J82" s="58">
        <v>398</v>
      </c>
      <c r="K82" s="59" t="s">
        <v>41</v>
      </c>
      <c r="L82" s="57"/>
      <c r="M82" s="57"/>
      <c r="N82" s="57"/>
      <c r="O82" s="60" t="s">
        <v>189</v>
      </c>
      <c r="P82" s="61">
        <v>45540</v>
      </c>
      <c r="Q82" s="57" t="s">
        <v>190</v>
      </c>
      <c r="R82" s="62">
        <v>2546.1999999999998</v>
      </c>
      <c r="S82" s="57"/>
      <c r="T82" s="60">
        <v>5221</v>
      </c>
      <c r="U82" s="60" t="s">
        <v>44</v>
      </c>
      <c r="V82" s="102" t="s">
        <v>270</v>
      </c>
    </row>
    <row r="83" spans="1:22" s="24" customFormat="1" x14ac:dyDescent="0.2">
      <c r="A83" s="32">
        <f t="shared" si="1"/>
        <v>72</v>
      </c>
      <c r="B83" s="33" t="s">
        <v>202</v>
      </c>
      <c r="C83" s="52">
        <v>140</v>
      </c>
      <c r="D83" s="101">
        <v>1432</v>
      </c>
      <c r="E83" s="101">
        <v>1432</v>
      </c>
      <c r="F83" s="56" t="s">
        <v>195</v>
      </c>
      <c r="G83" s="57" t="s">
        <v>196</v>
      </c>
      <c r="H83" s="57" t="s">
        <v>197</v>
      </c>
      <c r="I83" s="57" t="s">
        <v>64</v>
      </c>
      <c r="J83" s="58">
        <v>398</v>
      </c>
      <c r="K83" s="59" t="s">
        <v>41</v>
      </c>
      <c r="L83" s="57"/>
      <c r="M83" s="57"/>
      <c r="N83" s="57"/>
      <c r="O83" s="60" t="s">
        <v>189</v>
      </c>
      <c r="P83" s="61">
        <v>45540</v>
      </c>
      <c r="Q83" s="57" t="s">
        <v>190</v>
      </c>
      <c r="R83" s="62">
        <v>2546.1999999999998</v>
      </c>
      <c r="S83" s="57"/>
      <c r="T83" s="60">
        <v>5221</v>
      </c>
      <c r="U83" s="60" t="s">
        <v>44</v>
      </c>
      <c r="V83" s="102" t="s">
        <v>270</v>
      </c>
    </row>
    <row r="84" spans="1:22" s="24" customFormat="1" x14ac:dyDescent="0.2">
      <c r="A84" s="32">
        <f t="shared" si="1"/>
        <v>73</v>
      </c>
      <c r="B84" s="33" t="s">
        <v>203</v>
      </c>
      <c r="C84" s="52">
        <v>140</v>
      </c>
      <c r="D84" s="101">
        <v>1432</v>
      </c>
      <c r="E84" s="101">
        <v>1432</v>
      </c>
      <c r="F84" s="56" t="s">
        <v>195</v>
      </c>
      <c r="G84" s="57" t="s">
        <v>196</v>
      </c>
      <c r="H84" s="57" t="s">
        <v>197</v>
      </c>
      <c r="I84" s="57" t="s">
        <v>64</v>
      </c>
      <c r="J84" s="58">
        <v>398</v>
      </c>
      <c r="K84" s="59" t="s">
        <v>41</v>
      </c>
      <c r="L84" s="57"/>
      <c r="M84" s="57"/>
      <c r="N84" s="57"/>
      <c r="O84" s="60" t="s">
        <v>189</v>
      </c>
      <c r="P84" s="61">
        <v>45540</v>
      </c>
      <c r="Q84" s="57" t="s">
        <v>190</v>
      </c>
      <c r="R84" s="62">
        <v>2546.1999999999998</v>
      </c>
      <c r="S84" s="57"/>
      <c r="T84" s="60">
        <v>5221</v>
      </c>
      <c r="U84" s="60" t="s">
        <v>44</v>
      </c>
      <c r="V84" s="102" t="s">
        <v>270</v>
      </c>
    </row>
    <row r="85" spans="1:22" s="24" customFormat="1" x14ac:dyDescent="0.2">
      <c r="A85" s="32">
        <f t="shared" si="1"/>
        <v>74</v>
      </c>
      <c r="B85" s="33" t="s">
        <v>204</v>
      </c>
      <c r="C85" s="52">
        <v>140</v>
      </c>
      <c r="D85" s="101">
        <v>1432</v>
      </c>
      <c r="E85" s="101">
        <v>1432</v>
      </c>
      <c r="F85" s="56" t="s">
        <v>195</v>
      </c>
      <c r="G85" s="57" t="s">
        <v>196</v>
      </c>
      <c r="H85" s="57" t="s">
        <v>197</v>
      </c>
      <c r="I85" s="57" t="s">
        <v>64</v>
      </c>
      <c r="J85" s="58">
        <v>398</v>
      </c>
      <c r="K85" s="59" t="s">
        <v>41</v>
      </c>
      <c r="L85" s="57"/>
      <c r="M85" s="57"/>
      <c r="N85" s="57"/>
      <c r="O85" s="60" t="s">
        <v>189</v>
      </c>
      <c r="P85" s="61">
        <v>45540</v>
      </c>
      <c r="Q85" s="57" t="s">
        <v>190</v>
      </c>
      <c r="R85" s="62">
        <v>2546.1999999999998</v>
      </c>
      <c r="S85" s="57"/>
      <c r="T85" s="60">
        <v>5221</v>
      </c>
      <c r="U85" s="60" t="s">
        <v>44</v>
      </c>
      <c r="V85" s="102" t="s">
        <v>270</v>
      </c>
    </row>
    <row r="86" spans="1:22" s="24" customFormat="1" x14ac:dyDescent="0.2">
      <c r="A86" s="32">
        <f t="shared" si="1"/>
        <v>75</v>
      </c>
      <c r="B86" s="33" t="s">
        <v>205</v>
      </c>
      <c r="C86" s="52">
        <v>140</v>
      </c>
      <c r="D86" s="101">
        <v>1432</v>
      </c>
      <c r="E86" s="101">
        <v>1432</v>
      </c>
      <c r="F86" s="56" t="s">
        <v>195</v>
      </c>
      <c r="G86" s="57" t="s">
        <v>196</v>
      </c>
      <c r="H86" s="57" t="s">
        <v>197</v>
      </c>
      <c r="I86" s="57" t="s">
        <v>64</v>
      </c>
      <c r="J86" s="58">
        <v>398</v>
      </c>
      <c r="K86" s="59" t="s">
        <v>41</v>
      </c>
      <c r="L86" s="57"/>
      <c r="M86" s="57"/>
      <c r="N86" s="57"/>
      <c r="O86" s="60" t="s">
        <v>189</v>
      </c>
      <c r="P86" s="61">
        <v>45540</v>
      </c>
      <c r="Q86" s="57" t="s">
        <v>190</v>
      </c>
      <c r="R86" s="62">
        <v>2546.1999999999998</v>
      </c>
      <c r="S86" s="57"/>
      <c r="T86" s="60">
        <v>5221</v>
      </c>
      <c r="U86" s="60" t="s">
        <v>44</v>
      </c>
      <c r="V86" s="102" t="s">
        <v>270</v>
      </c>
    </row>
    <row r="87" spans="1:22" s="24" customFormat="1" x14ac:dyDescent="0.2">
      <c r="A87" s="32">
        <f t="shared" si="1"/>
        <v>76</v>
      </c>
      <c r="B87" s="33" t="s">
        <v>206</v>
      </c>
      <c r="C87" s="52">
        <v>140</v>
      </c>
      <c r="D87" s="101">
        <v>1432</v>
      </c>
      <c r="E87" s="101">
        <v>1432</v>
      </c>
      <c r="F87" s="56" t="s">
        <v>195</v>
      </c>
      <c r="G87" s="57" t="s">
        <v>196</v>
      </c>
      <c r="H87" s="57" t="s">
        <v>197</v>
      </c>
      <c r="I87" s="57" t="s">
        <v>64</v>
      </c>
      <c r="J87" s="58">
        <v>398</v>
      </c>
      <c r="K87" s="59" t="s">
        <v>41</v>
      </c>
      <c r="L87" s="57"/>
      <c r="M87" s="57"/>
      <c r="N87" s="57"/>
      <c r="O87" s="60" t="s">
        <v>189</v>
      </c>
      <c r="P87" s="61">
        <v>45540</v>
      </c>
      <c r="Q87" s="57" t="s">
        <v>190</v>
      </c>
      <c r="R87" s="62">
        <v>2546.1999999999998</v>
      </c>
      <c r="S87" s="57"/>
      <c r="T87" s="60">
        <v>5221</v>
      </c>
      <c r="U87" s="60" t="s">
        <v>44</v>
      </c>
      <c r="V87" s="102" t="s">
        <v>270</v>
      </c>
    </row>
    <row r="88" spans="1:22" s="24" customFormat="1" x14ac:dyDescent="0.2">
      <c r="A88" s="32">
        <f t="shared" si="1"/>
        <v>77</v>
      </c>
      <c r="B88" s="33" t="s">
        <v>207</v>
      </c>
      <c r="C88" s="52">
        <v>140</v>
      </c>
      <c r="D88" s="101">
        <v>1432</v>
      </c>
      <c r="E88" s="101">
        <v>1432</v>
      </c>
      <c r="F88" s="57" t="s">
        <v>208</v>
      </c>
      <c r="G88" s="57" t="s">
        <v>209</v>
      </c>
      <c r="H88" s="57" t="s">
        <v>210</v>
      </c>
      <c r="I88" s="57" t="s">
        <v>64</v>
      </c>
      <c r="J88" s="58" t="s">
        <v>211</v>
      </c>
      <c r="K88" s="59" t="s">
        <v>41</v>
      </c>
      <c r="L88" s="57"/>
      <c r="M88" s="57"/>
      <c r="N88" s="57"/>
      <c r="O88" s="60" t="s">
        <v>189</v>
      </c>
      <c r="P88" s="61">
        <v>45540</v>
      </c>
      <c r="Q88" s="57" t="s">
        <v>190</v>
      </c>
      <c r="R88" s="62">
        <v>30044</v>
      </c>
      <c r="S88" s="57"/>
      <c r="T88" s="60">
        <v>5221</v>
      </c>
      <c r="U88" s="60" t="s">
        <v>44</v>
      </c>
      <c r="V88" s="102" t="s">
        <v>270</v>
      </c>
    </row>
    <row r="89" spans="1:22" s="24" customFormat="1" x14ac:dyDescent="0.2">
      <c r="A89" s="32">
        <f t="shared" si="1"/>
        <v>78</v>
      </c>
      <c r="B89" s="33" t="s">
        <v>212</v>
      </c>
      <c r="C89" s="52">
        <v>140</v>
      </c>
      <c r="D89" s="101">
        <v>1418</v>
      </c>
      <c r="E89" s="101">
        <v>1424</v>
      </c>
      <c r="F89" s="57" t="s">
        <v>208</v>
      </c>
      <c r="G89" s="57" t="s">
        <v>209</v>
      </c>
      <c r="H89" s="57" t="s">
        <v>210</v>
      </c>
      <c r="I89" s="57" t="s">
        <v>64</v>
      </c>
      <c r="J89" s="58" t="s">
        <v>211</v>
      </c>
      <c r="K89" s="59" t="s">
        <v>41</v>
      </c>
      <c r="L89" s="57"/>
      <c r="M89" s="57"/>
      <c r="N89" s="57"/>
      <c r="O89" s="60" t="s">
        <v>189</v>
      </c>
      <c r="P89" s="61">
        <v>45540</v>
      </c>
      <c r="Q89" s="57" t="s">
        <v>190</v>
      </c>
      <c r="R89" s="62">
        <v>30044</v>
      </c>
      <c r="S89" s="57"/>
      <c r="T89" s="60">
        <v>5221</v>
      </c>
      <c r="U89" s="60" t="s">
        <v>44</v>
      </c>
      <c r="V89" s="102" t="s">
        <v>270</v>
      </c>
    </row>
    <row r="90" spans="1:22" s="24" customFormat="1" x14ac:dyDescent="0.2">
      <c r="A90" s="32">
        <f t="shared" si="1"/>
        <v>79</v>
      </c>
      <c r="B90" s="33" t="s">
        <v>213</v>
      </c>
      <c r="C90" s="52">
        <v>140</v>
      </c>
      <c r="D90" s="101">
        <v>1418</v>
      </c>
      <c r="E90" s="101">
        <v>1424</v>
      </c>
      <c r="F90" s="57" t="s">
        <v>208</v>
      </c>
      <c r="G90" s="57" t="s">
        <v>209</v>
      </c>
      <c r="H90" s="57" t="s">
        <v>210</v>
      </c>
      <c r="I90" s="57" t="s">
        <v>64</v>
      </c>
      <c r="J90" s="58" t="s">
        <v>211</v>
      </c>
      <c r="K90" s="59" t="s">
        <v>41</v>
      </c>
      <c r="L90" s="57"/>
      <c r="M90" s="57"/>
      <c r="N90" s="57"/>
      <c r="O90" s="60" t="s">
        <v>189</v>
      </c>
      <c r="P90" s="61">
        <v>45540</v>
      </c>
      <c r="Q90" s="57" t="s">
        <v>190</v>
      </c>
      <c r="R90" s="62">
        <v>30044</v>
      </c>
      <c r="S90" s="57"/>
      <c r="T90" s="60">
        <v>5221</v>
      </c>
      <c r="U90" s="60" t="s">
        <v>44</v>
      </c>
      <c r="V90" s="102" t="s">
        <v>270</v>
      </c>
    </row>
    <row r="91" spans="1:22" s="24" customFormat="1" x14ac:dyDescent="0.2">
      <c r="A91" s="32">
        <f t="shared" si="1"/>
        <v>80</v>
      </c>
      <c r="B91" s="33" t="s">
        <v>214</v>
      </c>
      <c r="C91" s="52">
        <v>140</v>
      </c>
      <c r="D91" s="101">
        <v>1418</v>
      </c>
      <c r="E91" s="101">
        <v>1425</v>
      </c>
      <c r="F91" s="57" t="s">
        <v>208</v>
      </c>
      <c r="G91" s="57" t="s">
        <v>209</v>
      </c>
      <c r="H91" s="57" t="s">
        <v>210</v>
      </c>
      <c r="I91" s="57" t="s">
        <v>64</v>
      </c>
      <c r="J91" s="58" t="s">
        <v>211</v>
      </c>
      <c r="K91" s="59" t="s">
        <v>41</v>
      </c>
      <c r="L91" s="57"/>
      <c r="M91" s="57"/>
      <c r="N91" s="57"/>
      <c r="O91" s="60" t="s">
        <v>189</v>
      </c>
      <c r="P91" s="61">
        <v>45540</v>
      </c>
      <c r="Q91" s="57" t="s">
        <v>190</v>
      </c>
      <c r="R91" s="62">
        <v>30044</v>
      </c>
      <c r="S91" s="57"/>
      <c r="T91" s="60">
        <v>5221</v>
      </c>
      <c r="U91" s="60" t="s">
        <v>44</v>
      </c>
      <c r="V91" s="102" t="s">
        <v>270</v>
      </c>
    </row>
    <row r="92" spans="1:22" s="24" customFormat="1" x14ac:dyDescent="0.2">
      <c r="A92" s="32">
        <f t="shared" si="1"/>
        <v>81</v>
      </c>
      <c r="B92" s="33" t="s">
        <v>215</v>
      </c>
      <c r="C92" s="52">
        <v>140</v>
      </c>
      <c r="D92" s="101">
        <v>1418</v>
      </c>
      <c r="E92" s="101">
        <v>1425</v>
      </c>
      <c r="F92" s="57" t="s">
        <v>208</v>
      </c>
      <c r="G92" s="57" t="s">
        <v>209</v>
      </c>
      <c r="H92" s="57" t="s">
        <v>210</v>
      </c>
      <c r="I92" s="57" t="s">
        <v>64</v>
      </c>
      <c r="J92" s="58" t="s">
        <v>211</v>
      </c>
      <c r="K92" s="59" t="s">
        <v>41</v>
      </c>
      <c r="L92" s="57"/>
      <c r="M92" s="57"/>
      <c r="N92" s="57"/>
      <c r="O92" s="60" t="s">
        <v>189</v>
      </c>
      <c r="P92" s="61">
        <v>45540</v>
      </c>
      <c r="Q92" s="57" t="s">
        <v>190</v>
      </c>
      <c r="R92" s="62">
        <v>30044</v>
      </c>
      <c r="S92" s="57"/>
      <c r="T92" s="60">
        <v>5221</v>
      </c>
      <c r="U92" s="60" t="s">
        <v>44</v>
      </c>
      <c r="V92" s="102" t="s">
        <v>270</v>
      </c>
    </row>
    <row r="93" spans="1:22" s="24" customFormat="1" x14ac:dyDescent="0.2">
      <c r="A93" s="32">
        <f t="shared" si="1"/>
        <v>82</v>
      </c>
      <c r="B93" s="33" t="s">
        <v>216</v>
      </c>
      <c r="C93" s="52">
        <v>140</v>
      </c>
      <c r="D93" s="101">
        <v>1432</v>
      </c>
      <c r="E93" s="101">
        <v>1432</v>
      </c>
      <c r="F93" s="57" t="s">
        <v>217</v>
      </c>
      <c r="G93" s="57" t="s">
        <v>218</v>
      </c>
      <c r="H93" s="57" t="s">
        <v>219</v>
      </c>
      <c r="I93" s="57" t="s">
        <v>64</v>
      </c>
      <c r="J93" s="58" t="s">
        <v>220</v>
      </c>
      <c r="K93" s="59" t="s">
        <v>41</v>
      </c>
      <c r="L93" s="57"/>
      <c r="M93" s="57"/>
      <c r="N93" s="57"/>
      <c r="O93" s="60" t="s">
        <v>189</v>
      </c>
      <c r="P93" s="61">
        <v>45540</v>
      </c>
      <c r="Q93" s="57" t="s">
        <v>190</v>
      </c>
      <c r="R93" s="62">
        <v>35641</v>
      </c>
      <c r="S93" s="57"/>
      <c r="T93" s="60">
        <v>5221</v>
      </c>
      <c r="U93" s="60" t="s">
        <v>44</v>
      </c>
      <c r="V93" s="102" t="s">
        <v>270</v>
      </c>
    </row>
    <row r="94" spans="1:22" s="24" customFormat="1" x14ac:dyDescent="0.2">
      <c r="A94" s="32">
        <f t="shared" si="1"/>
        <v>83</v>
      </c>
      <c r="B94" s="33" t="s">
        <v>221</v>
      </c>
      <c r="C94" s="52">
        <v>140</v>
      </c>
      <c r="D94" s="101">
        <v>1432</v>
      </c>
      <c r="E94" s="101">
        <v>1432</v>
      </c>
      <c r="F94" s="57" t="s">
        <v>217</v>
      </c>
      <c r="G94" s="57" t="s">
        <v>218</v>
      </c>
      <c r="H94" s="57" t="s">
        <v>219</v>
      </c>
      <c r="I94" s="57" t="s">
        <v>64</v>
      </c>
      <c r="J94" s="58" t="s">
        <v>220</v>
      </c>
      <c r="K94" s="59" t="s">
        <v>41</v>
      </c>
      <c r="L94" s="57"/>
      <c r="M94" s="57"/>
      <c r="N94" s="57"/>
      <c r="O94" s="60" t="s">
        <v>189</v>
      </c>
      <c r="P94" s="61">
        <v>45540</v>
      </c>
      <c r="Q94" s="57" t="s">
        <v>190</v>
      </c>
      <c r="R94" s="62">
        <v>35641</v>
      </c>
      <c r="S94" s="57"/>
      <c r="T94" s="60">
        <v>5221</v>
      </c>
      <c r="U94" s="60" t="s">
        <v>44</v>
      </c>
      <c r="V94" s="102" t="s">
        <v>270</v>
      </c>
    </row>
    <row r="95" spans="1:22" s="24" customFormat="1" x14ac:dyDescent="0.2">
      <c r="A95" s="32">
        <f t="shared" si="1"/>
        <v>84</v>
      </c>
      <c r="B95" s="33" t="s">
        <v>222</v>
      </c>
      <c r="C95" s="52">
        <v>140</v>
      </c>
      <c r="D95" s="101">
        <v>1432</v>
      </c>
      <c r="E95" s="101">
        <v>1432</v>
      </c>
      <c r="F95" s="57" t="s">
        <v>217</v>
      </c>
      <c r="G95" s="57" t="s">
        <v>218</v>
      </c>
      <c r="H95" s="57" t="s">
        <v>219</v>
      </c>
      <c r="I95" s="57" t="s">
        <v>64</v>
      </c>
      <c r="J95" s="58" t="s">
        <v>220</v>
      </c>
      <c r="K95" s="59" t="s">
        <v>41</v>
      </c>
      <c r="L95" s="57"/>
      <c r="M95" s="57"/>
      <c r="N95" s="57"/>
      <c r="O95" s="60" t="s">
        <v>189</v>
      </c>
      <c r="P95" s="61">
        <v>45540</v>
      </c>
      <c r="Q95" s="57" t="s">
        <v>190</v>
      </c>
      <c r="R95" s="62">
        <v>35641</v>
      </c>
      <c r="S95" s="57"/>
      <c r="T95" s="60">
        <v>5221</v>
      </c>
      <c r="U95" s="60" t="s">
        <v>44</v>
      </c>
      <c r="V95" s="102" t="s">
        <v>270</v>
      </c>
    </row>
    <row r="96" spans="1:22" s="24" customFormat="1" x14ac:dyDescent="0.2">
      <c r="A96" s="32">
        <f t="shared" si="1"/>
        <v>85</v>
      </c>
      <c r="B96" s="33" t="s">
        <v>223</v>
      </c>
      <c r="C96" s="52">
        <v>140</v>
      </c>
      <c r="D96" s="101">
        <v>1432</v>
      </c>
      <c r="E96" s="101">
        <v>1432</v>
      </c>
      <c r="F96" s="57" t="s">
        <v>217</v>
      </c>
      <c r="G96" s="57" t="s">
        <v>218</v>
      </c>
      <c r="H96" s="57" t="s">
        <v>219</v>
      </c>
      <c r="I96" s="57" t="s">
        <v>64</v>
      </c>
      <c r="J96" s="58" t="s">
        <v>220</v>
      </c>
      <c r="K96" s="59" t="s">
        <v>41</v>
      </c>
      <c r="L96" s="57"/>
      <c r="M96" s="57"/>
      <c r="N96" s="57"/>
      <c r="O96" s="60" t="s">
        <v>189</v>
      </c>
      <c r="P96" s="61">
        <v>45540</v>
      </c>
      <c r="Q96" s="57" t="s">
        <v>190</v>
      </c>
      <c r="R96" s="62">
        <v>35641</v>
      </c>
      <c r="S96" s="57"/>
      <c r="T96" s="60">
        <v>5221</v>
      </c>
      <c r="U96" s="60" t="s">
        <v>44</v>
      </c>
      <c r="V96" s="102" t="s">
        <v>270</v>
      </c>
    </row>
    <row r="97" spans="1:22" s="24" customFormat="1" x14ac:dyDescent="0.2">
      <c r="A97" s="32">
        <f t="shared" si="1"/>
        <v>86</v>
      </c>
      <c r="B97" s="33" t="s">
        <v>224</v>
      </c>
      <c r="C97" s="52">
        <v>140</v>
      </c>
      <c r="D97" s="101">
        <v>1432</v>
      </c>
      <c r="E97" s="101">
        <v>1432</v>
      </c>
      <c r="F97" s="57" t="s">
        <v>217</v>
      </c>
      <c r="G97" s="57" t="s">
        <v>218</v>
      </c>
      <c r="H97" s="57" t="s">
        <v>219</v>
      </c>
      <c r="I97" s="57" t="s">
        <v>64</v>
      </c>
      <c r="J97" s="58" t="s">
        <v>220</v>
      </c>
      <c r="K97" s="59" t="s">
        <v>41</v>
      </c>
      <c r="L97" s="57"/>
      <c r="M97" s="57"/>
      <c r="N97" s="57"/>
      <c r="O97" s="60" t="s">
        <v>189</v>
      </c>
      <c r="P97" s="61">
        <v>45540</v>
      </c>
      <c r="Q97" s="57" t="s">
        <v>190</v>
      </c>
      <c r="R97" s="62">
        <v>35641</v>
      </c>
      <c r="S97" s="57"/>
      <c r="T97" s="60">
        <v>5221</v>
      </c>
      <c r="U97" s="60" t="s">
        <v>44</v>
      </c>
      <c r="V97" s="102" t="s">
        <v>270</v>
      </c>
    </row>
    <row r="98" spans="1:22" s="24" customFormat="1" x14ac:dyDescent="0.2">
      <c r="A98" s="32">
        <f t="shared" si="1"/>
        <v>87</v>
      </c>
      <c r="B98" s="33" t="s">
        <v>225</v>
      </c>
      <c r="C98" s="52">
        <v>140</v>
      </c>
      <c r="D98" s="101">
        <v>1432</v>
      </c>
      <c r="E98" s="101">
        <v>1432</v>
      </c>
      <c r="F98" s="57" t="s">
        <v>217</v>
      </c>
      <c r="G98" s="57" t="s">
        <v>218</v>
      </c>
      <c r="H98" s="57" t="s">
        <v>219</v>
      </c>
      <c r="I98" s="57" t="s">
        <v>64</v>
      </c>
      <c r="J98" s="58" t="s">
        <v>220</v>
      </c>
      <c r="K98" s="59" t="s">
        <v>41</v>
      </c>
      <c r="L98" s="57"/>
      <c r="M98" s="57"/>
      <c r="N98" s="57"/>
      <c r="O98" s="60" t="s">
        <v>189</v>
      </c>
      <c r="P98" s="61">
        <v>45540</v>
      </c>
      <c r="Q98" s="57" t="s">
        <v>190</v>
      </c>
      <c r="R98" s="62">
        <v>35641</v>
      </c>
      <c r="S98" s="57"/>
      <c r="T98" s="60">
        <v>5221</v>
      </c>
      <c r="U98" s="60" t="s">
        <v>44</v>
      </c>
      <c r="V98" s="102" t="s">
        <v>270</v>
      </c>
    </row>
    <row r="99" spans="1:22" s="24" customFormat="1" x14ac:dyDescent="0.2">
      <c r="A99" s="32">
        <f t="shared" si="1"/>
        <v>88</v>
      </c>
      <c r="B99" s="33" t="s">
        <v>226</v>
      </c>
      <c r="C99" s="52">
        <v>140</v>
      </c>
      <c r="D99" s="101">
        <v>1432</v>
      </c>
      <c r="E99" s="101">
        <v>1432</v>
      </c>
      <c r="F99" s="57" t="s">
        <v>217</v>
      </c>
      <c r="G99" s="57" t="s">
        <v>218</v>
      </c>
      <c r="H99" s="57" t="s">
        <v>219</v>
      </c>
      <c r="I99" s="57" t="s">
        <v>64</v>
      </c>
      <c r="J99" s="58" t="s">
        <v>220</v>
      </c>
      <c r="K99" s="59" t="s">
        <v>41</v>
      </c>
      <c r="L99" s="57"/>
      <c r="M99" s="57"/>
      <c r="N99" s="57"/>
      <c r="O99" s="60" t="s">
        <v>189</v>
      </c>
      <c r="P99" s="61">
        <v>45540</v>
      </c>
      <c r="Q99" s="57" t="s">
        <v>190</v>
      </c>
      <c r="R99" s="62">
        <v>35641</v>
      </c>
      <c r="S99" s="57"/>
      <c r="T99" s="60">
        <v>5221</v>
      </c>
      <c r="U99" s="60" t="s">
        <v>44</v>
      </c>
      <c r="V99" s="102" t="s">
        <v>270</v>
      </c>
    </row>
    <row r="100" spans="1:22" s="24" customFormat="1" x14ac:dyDescent="0.2">
      <c r="A100" s="32">
        <f t="shared" si="1"/>
        <v>89</v>
      </c>
      <c r="B100" s="33" t="s">
        <v>227</v>
      </c>
      <c r="C100" s="52">
        <v>140</v>
      </c>
      <c r="D100" s="101">
        <v>1432</v>
      </c>
      <c r="E100" s="101">
        <v>1432</v>
      </c>
      <c r="F100" s="57" t="s">
        <v>217</v>
      </c>
      <c r="G100" s="57" t="s">
        <v>218</v>
      </c>
      <c r="H100" s="57" t="s">
        <v>219</v>
      </c>
      <c r="I100" s="57" t="s">
        <v>64</v>
      </c>
      <c r="J100" s="58" t="s">
        <v>220</v>
      </c>
      <c r="K100" s="59" t="s">
        <v>41</v>
      </c>
      <c r="L100" s="57"/>
      <c r="M100" s="57"/>
      <c r="N100" s="57"/>
      <c r="O100" s="60" t="s">
        <v>189</v>
      </c>
      <c r="P100" s="61">
        <v>45540</v>
      </c>
      <c r="Q100" s="57" t="s">
        <v>190</v>
      </c>
      <c r="R100" s="62">
        <v>35641</v>
      </c>
      <c r="S100" s="57"/>
      <c r="T100" s="60">
        <v>5221</v>
      </c>
      <c r="U100" s="60" t="s">
        <v>44</v>
      </c>
      <c r="V100" s="102" t="s">
        <v>270</v>
      </c>
    </row>
    <row r="101" spans="1:22" s="24" customFormat="1" x14ac:dyDescent="0.2">
      <c r="A101" s="32">
        <f t="shared" si="1"/>
        <v>90</v>
      </c>
      <c r="B101" s="33" t="s">
        <v>228</v>
      </c>
      <c r="C101" s="52">
        <v>140</v>
      </c>
      <c r="D101" s="101">
        <v>1432</v>
      </c>
      <c r="E101" s="101">
        <v>1432</v>
      </c>
      <c r="F101" s="57" t="s">
        <v>217</v>
      </c>
      <c r="G101" s="57" t="s">
        <v>218</v>
      </c>
      <c r="H101" s="57" t="s">
        <v>219</v>
      </c>
      <c r="I101" s="57" t="s">
        <v>64</v>
      </c>
      <c r="J101" s="58" t="s">
        <v>220</v>
      </c>
      <c r="K101" s="59" t="s">
        <v>41</v>
      </c>
      <c r="L101" s="57"/>
      <c r="M101" s="57"/>
      <c r="N101" s="57"/>
      <c r="O101" s="60" t="s">
        <v>189</v>
      </c>
      <c r="P101" s="61">
        <v>45540</v>
      </c>
      <c r="Q101" s="57" t="s">
        <v>190</v>
      </c>
      <c r="R101" s="62">
        <v>35641</v>
      </c>
      <c r="S101" s="57"/>
      <c r="T101" s="60">
        <v>5221</v>
      </c>
      <c r="U101" s="60" t="s">
        <v>44</v>
      </c>
      <c r="V101" s="102" t="s">
        <v>270</v>
      </c>
    </row>
    <row r="102" spans="1:22" s="24" customFormat="1" x14ac:dyDescent="0.2">
      <c r="A102" s="32">
        <f t="shared" si="1"/>
        <v>91</v>
      </c>
      <c r="B102" s="33" t="s">
        <v>229</v>
      </c>
      <c r="C102" s="52">
        <v>140</v>
      </c>
      <c r="D102" s="101">
        <v>1432</v>
      </c>
      <c r="E102" s="101">
        <v>1432</v>
      </c>
      <c r="F102" s="57" t="s">
        <v>217</v>
      </c>
      <c r="G102" s="57" t="s">
        <v>218</v>
      </c>
      <c r="H102" s="57" t="s">
        <v>219</v>
      </c>
      <c r="I102" s="57" t="s">
        <v>64</v>
      </c>
      <c r="J102" s="58" t="s">
        <v>220</v>
      </c>
      <c r="K102" s="59" t="s">
        <v>41</v>
      </c>
      <c r="L102" s="57"/>
      <c r="M102" s="57"/>
      <c r="N102" s="57"/>
      <c r="O102" s="60" t="s">
        <v>189</v>
      </c>
      <c r="P102" s="61">
        <v>45540</v>
      </c>
      <c r="Q102" s="57" t="s">
        <v>190</v>
      </c>
      <c r="R102" s="62">
        <v>35641</v>
      </c>
      <c r="S102" s="57"/>
      <c r="T102" s="60">
        <v>5221</v>
      </c>
      <c r="U102" s="60" t="s">
        <v>44</v>
      </c>
      <c r="V102" s="102" t="s">
        <v>270</v>
      </c>
    </row>
    <row r="103" spans="1:22" x14ac:dyDescent="0.2">
      <c r="A103" s="32">
        <f t="shared" si="1"/>
        <v>92</v>
      </c>
      <c r="B103" s="33" t="s">
        <v>230</v>
      </c>
      <c r="C103" s="52">
        <v>140</v>
      </c>
      <c r="D103" s="101">
        <v>1432</v>
      </c>
      <c r="E103" s="101">
        <v>1432</v>
      </c>
      <c r="F103" s="57" t="s">
        <v>231</v>
      </c>
      <c r="G103" s="57" t="s">
        <v>232</v>
      </c>
      <c r="H103" s="57" t="s">
        <v>233</v>
      </c>
      <c r="I103" s="57" t="s">
        <v>234</v>
      </c>
      <c r="J103" s="58" t="s">
        <v>235</v>
      </c>
      <c r="K103" s="59" t="s">
        <v>41</v>
      </c>
      <c r="L103" s="57"/>
      <c r="M103" s="57"/>
      <c r="N103" s="57"/>
      <c r="O103" s="60" t="s">
        <v>189</v>
      </c>
      <c r="P103" s="61">
        <v>45540</v>
      </c>
      <c r="Q103" s="57" t="s">
        <v>190</v>
      </c>
      <c r="R103" s="62">
        <v>17255</v>
      </c>
      <c r="S103" s="57"/>
      <c r="T103" s="60">
        <v>5221</v>
      </c>
      <c r="U103" s="60" t="s">
        <v>44</v>
      </c>
      <c r="V103" s="102" t="s">
        <v>270</v>
      </c>
    </row>
    <row r="104" spans="1:22" x14ac:dyDescent="0.2">
      <c r="A104" s="32">
        <f t="shared" si="1"/>
        <v>93</v>
      </c>
      <c r="B104" s="33" t="s">
        <v>236</v>
      </c>
      <c r="C104" s="52">
        <v>140</v>
      </c>
      <c r="D104" s="101">
        <v>1432</v>
      </c>
      <c r="E104" s="101">
        <v>1432</v>
      </c>
      <c r="F104" s="57" t="s">
        <v>231</v>
      </c>
      <c r="G104" s="57" t="s">
        <v>232</v>
      </c>
      <c r="H104" s="57" t="s">
        <v>233</v>
      </c>
      <c r="I104" s="57" t="s">
        <v>234</v>
      </c>
      <c r="J104" s="58" t="s">
        <v>235</v>
      </c>
      <c r="K104" s="59" t="s">
        <v>41</v>
      </c>
      <c r="L104" s="57"/>
      <c r="M104" s="57"/>
      <c r="N104" s="57"/>
      <c r="O104" s="60" t="s">
        <v>189</v>
      </c>
      <c r="P104" s="61">
        <v>45540</v>
      </c>
      <c r="Q104" s="57" t="s">
        <v>190</v>
      </c>
      <c r="R104" s="62">
        <v>17255</v>
      </c>
      <c r="S104" s="57"/>
      <c r="T104" s="60">
        <v>5221</v>
      </c>
      <c r="U104" s="60" t="s">
        <v>44</v>
      </c>
      <c r="V104" s="102" t="s">
        <v>270</v>
      </c>
    </row>
    <row r="105" spans="1:22" x14ac:dyDescent="0.2">
      <c r="A105" s="32">
        <f t="shared" si="1"/>
        <v>94</v>
      </c>
      <c r="B105" s="33" t="s">
        <v>237</v>
      </c>
      <c r="C105" s="52">
        <v>140</v>
      </c>
      <c r="D105" s="101">
        <v>1432</v>
      </c>
      <c r="E105" s="101">
        <v>1432</v>
      </c>
      <c r="F105" s="57" t="s">
        <v>231</v>
      </c>
      <c r="G105" s="57" t="s">
        <v>232</v>
      </c>
      <c r="H105" s="57" t="s">
        <v>233</v>
      </c>
      <c r="I105" s="57" t="s">
        <v>234</v>
      </c>
      <c r="J105" s="58" t="s">
        <v>235</v>
      </c>
      <c r="K105" s="59" t="s">
        <v>41</v>
      </c>
      <c r="L105" s="57"/>
      <c r="M105" s="57"/>
      <c r="N105" s="57"/>
      <c r="O105" s="60" t="s">
        <v>189</v>
      </c>
      <c r="P105" s="61">
        <v>45540</v>
      </c>
      <c r="Q105" s="57" t="s">
        <v>190</v>
      </c>
      <c r="R105" s="62">
        <v>17255</v>
      </c>
      <c r="S105" s="57"/>
      <c r="T105" s="60">
        <v>5221</v>
      </c>
      <c r="U105" s="60" t="s">
        <v>44</v>
      </c>
      <c r="V105" s="102" t="s">
        <v>270</v>
      </c>
    </row>
    <row r="106" spans="1:22" x14ac:dyDescent="0.2">
      <c r="A106" s="32">
        <f t="shared" si="1"/>
        <v>95</v>
      </c>
      <c r="B106" s="33" t="s">
        <v>238</v>
      </c>
      <c r="C106" s="52">
        <v>140</v>
      </c>
      <c r="D106" s="101">
        <v>1432</v>
      </c>
      <c r="E106" s="101">
        <v>1432</v>
      </c>
      <c r="F106" s="57" t="s">
        <v>231</v>
      </c>
      <c r="G106" s="57" t="s">
        <v>232</v>
      </c>
      <c r="H106" s="57" t="s">
        <v>233</v>
      </c>
      <c r="I106" s="57" t="s">
        <v>234</v>
      </c>
      <c r="J106" s="58" t="s">
        <v>235</v>
      </c>
      <c r="K106" s="59" t="s">
        <v>41</v>
      </c>
      <c r="L106" s="57"/>
      <c r="M106" s="57"/>
      <c r="N106" s="57"/>
      <c r="O106" s="60" t="s">
        <v>189</v>
      </c>
      <c r="P106" s="61">
        <v>45540</v>
      </c>
      <c r="Q106" s="57" t="s">
        <v>190</v>
      </c>
      <c r="R106" s="62">
        <v>17255</v>
      </c>
      <c r="S106" s="57"/>
      <c r="T106" s="60">
        <v>5221</v>
      </c>
      <c r="U106" s="60" t="s">
        <v>44</v>
      </c>
      <c r="V106" s="102" t="s">
        <v>270</v>
      </c>
    </row>
    <row r="107" spans="1:22" x14ac:dyDescent="0.2">
      <c r="A107" s="32">
        <f t="shared" si="1"/>
        <v>96</v>
      </c>
      <c r="B107" s="33" t="s">
        <v>239</v>
      </c>
      <c r="C107" s="52">
        <v>140</v>
      </c>
      <c r="D107" s="101">
        <v>1418</v>
      </c>
      <c r="E107" s="101">
        <v>1435</v>
      </c>
      <c r="F107" s="57" t="s">
        <v>240</v>
      </c>
      <c r="G107" s="99" t="s">
        <v>262</v>
      </c>
      <c r="H107" s="49" t="s">
        <v>241</v>
      </c>
      <c r="I107" s="57" t="s">
        <v>64</v>
      </c>
      <c r="J107" s="58">
        <v>373245204</v>
      </c>
      <c r="K107" s="59" t="s">
        <v>41</v>
      </c>
      <c r="L107" s="57"/>
      <c r="M107" s="57"/>
      <c r="N107" s="57"/>
      <c r="O107" s="60">
        <v>5891</v>
      </c>
      <c r="P107" s="61">
        <v>45616</v>
      </c>
      <c r="Q107" s="57" t="s">
        <v>242</v>
      </c>
      <c r="R107" s="64">
        <f>12285*1.16</f>
        <v>14250.599999999999</v>
      </c>
      <c r="S107" s="57"/>
      <c r="T107" s="60">
        <v>5671</v>
      </c>
      <c r="U107" s="60" t="s">
        <v>44</v>
      </c>
      <c r="V107" s="102" t="s">
        <v>270</v>
      </c>
    </row>
    <row r="108" spans="1:22" x14ac:dyDescent="0.2">
      <c r="A108" s="32">
        <f t="shared" si="1"/>
        <v>97</v>
      </c>
      <c r="B108" s="33" t="s">
        <v>243</v>
      </c>
      <c r="C108" s="52">
        <v>140</v>
      </c>
      <c r="D108" s="101">
        <v>1418</v>
      </c>
      <c r="E108" s="101">
        <v>1418</v>
      </c>
      <c r="F108" s="57" t="s">
        <v>240</v>
      </c>
      <c r="G108" s="99" t="s">
        <v>262</v>
      </c>
      <c r="H108" s="49" t="s">
        <v>241</v>
      </c>
      <c r="I108" s="57" t="s">
        <v>64</v>
      </c>
      <c r="J108" s="58">
        <v>373245242</v>
      </c>
      <c r="K108" s="59" t="s">
        <v>41</v>
      </c>
      <c r="L108" s="57"/>
      <c r="M108" s="57"/>
      <c r="N108" s="57"/>
      <c r="O108" s="60">
        <v>5891</v>
      </c>
      <c r="P108" s="61">
        <v>45616</v>
      </c>
      <c r="Q108" s="57" t="s">
        <v>242</v>
      </c>
      <c r="R108" s="64">
        <f t="shared" ref="R108:R112" si="2">12285*1.16</f>
        <v>14250.599999999999</v>
      </c>
      <c r="S108" s="57"/>
      <c r="T108" s="60">
        <v>5671</v>
      </c>
      <c r="U108" s="60" t="s">
        <v>44</v>
      </c>
      <c r="V108" s="102" t="s">
        <v>270</v>
      </c>
    </row>
    <row r="109" spans="1:22" x14ac:dyDescent="0.2">
      <c r="A109" s="32">
        <f t="shared" si="1"/>
        <v>98</v>
      </c>
      <c r="B109" s="33" t="s">
        <v>244</v>
      </c>
      <c r="C109" s="52">
        <v>140</v>
      </c>
      <c r="D109" s="101">
        <v>1418</v>
      </c>
      <c r="E109" s="101">
        <v>1425</v>
      </c>
      <c r="F109" s="57" t="s">
        <v>240</v>
      </c>
      <c r="G109" s="99" t="s">
        <v>262</v>
      </c>
      <c r="H109" s="49" t="s">
        <v>241</v>
      </c>
      <c r="I109" s="57" t="s">
        <v>64</v>
      </c>
      <c r="J109" s="58">
        <v>373245278</v>
      </c>
      <c r="K109" s="59" t="s">
        <v>41</v>
      </c>
      <c r="L109" s="57"/>
      <c r="M109" s="57"/>
      <c r="N109" s="57"/>
      <c r="O109" s="60">
        <v>5891</v>
      </c>
      <c r="P109" s="61">
        <v>45616</v>
      </c>
      <c r="Q109" s="57" t="s">
        <v>242</v>
      </c>
      <c r="R109" s="64">
        <f t="shared" si="2"/>
        <v>14250.599999999999</v>
      </c>
      <c r="S109" s="57"/>
      <c r="T109" s="60">
        <v>5671</v>
      </c>
      <c r="U109" s="60" t="s">
        <v>44</v>
      </c>
      <c r="V109" s="102" t="s">
        <v>270</v>
      </c>
    </row>
    <row r="110" spans="1:22" x14ac:dyDescent="0.2">
      <c r="A110" s="32">
        <f t="shared" si="1"/>
        <v>99</v>
      </c>
      <c r="B110" s="33" t="s">
        <v>245</v>
      </c>
      <c r="C110" s="52">
        <v>140</v>
      </c>
      <c r="D110" s="101">
        <v>1418</v>
      </c>
      <c r="E110" s="101">
        <v>1424</v>
      </c>
      <c r="F110" s="57" t="s">
        <v>240</v>
      </c>
      <c r="G110" s="99" t="s">
        <v>262</v>
      </c>
      <c r="H110" s="49" t="s">
        <v>241</v>
      </c>
      <c r="I110" s="57" t="s">
        <v>64</v>
      </c>
      <c r="J110" s="58">
        <v>373245371</v>
      </c>
      <c r="K110" s="59" t="s">
        <v>41</v>
      </c>
      <c r="L110" s="57"/>
      <c r="M110" s="57"/>
      <c r="N110" s="57"/>
      <c r="O110" s="60">
        <v>5891</v>
      </c>
      <c r="P110" s="61">
        <v>45616</v>
      </c>
      <c r="Q110" s="57" t="s">
        <v>242</v>
      </c>
      <c r="R110" s="64">
        <f t="shared" si="2"/>
        <v>14250.599999999999</v>
      </c>
      <c r="S110" s="57"/>
      <c r="T110" s="60">
        <v>5671</v>
      </c>
      <c r="U110" s="60" t="s">
        <v>44</v>
      </c>
      <c r="V110" s="102" t="s">
        <v>270</v>
      </c>
    </row>
    <row r="111" spans="1:22" x14ac:dyDescent="0.2">
      <c r="A111" s="32">
        <f t="shared" si="1"/>
        <v>100</v>
      </c>
      <c r="B111" s="33" t="s">
        <v>246</v>
      </c>
      <c r="C111" s="52">
        <v>140</v>
      </c>
      <c r="D111" s="101">
        <v>1418</v>
      </c>
      <c r="E111" s="101">
        <v>1418</v>
      </c>
      <c r="F111" s="57" t="s">
        <v>240</v>
      </c>
      <c r="G111" s="99" t="s">
        <v>262</v>
      </c>
      <c r="H111" s="49" t="s">
        <v>241</v>
      </c>
      <c r="I111" s="57" t="s">
        <v>64</v>
      </c>
      <c r="J111" s="58">
        <v>373245651</v>
      </c>
      <c r="K111" s="59" t="s">
        <v>41</v>
      </c>
      <c r="L111" s="57"/>
      <c r="M111" s="57"/>
      <c r="N111" s="57"/>
      <c r="O111" s="60">
        <v>5891</v>
      </c>
      <c r="P111" s="61">
        <v>45616</v>
      </c>
      <c r="Q111" s="57" t="s">
        <v>242</v>
      </c>
      <c r="R111" s="64">
        <f t="shared" si="2"/>
        <v>14250.599999999999</v>
      </c>
      <c r="S111" s="57"/>
      <c r="T111" s="60">
        <v>5671</v>
      </c>
      <c r="U111" s="60" t="s">
        <v>44</v>
      </c>
      <c r="V111" s="102" t="s">
        <v>270</v>
      </c>
    </row>
    <row r="112" spans="1:22" x14ac:dyDescent="0.2">
      <c r="A112" s="32">
        <f t="shared" si="1"/>
        <v>101</v>
      </c>
      <c r="B112" s="33" t="s">
        <v>247</v>
      </c>
      <c r="C112" s="52">
        <v>140</v>
      </c>
      <c r="D112" s="101">
        <v>1418</v>
      </c>
      <c r="E112" s="101">
        <v>1426</v>
      </c>
      <c r="F112" s="57" t="s">
        <v>240</v>
      </c>
      <c r="G112" s="99" t="s">
        <v>262</v>
      </c>
      <c r="H112" s="49" t="s">
        <v>241</v>
      </c>
      <c r="I112" s="57" t="s">
        <v>64</v>
      </c>
      <c r="J112" s="58">
        <v>373245660</v>
      </c>
      <c r="K112" s="59" t="s">
        <v>41</v>
      </c>
      <c r="L112" s="57"/>
      <c r="M112" s="57"/>
      <c r="N112" s="57"/>
      <c r="O112" s="60">
        <v>5891</v>
      </c>
      <c r="P112" s="61">
        <v>45616</v>
      </c>
      <c r="Q112" s="57" t="s">
        <v>242</v>
      </c>
      <c r="R112" s="64">
        <f t="shared" si="2"/>
        <v>14250.599999999999</v>
      </c>
      <c r="S112" s="57"/>
      <c r="T112" s="60">
        <v>5671</v>
      </c>
      <c r="U112" s="60" t="s">
        <v>44</v>
      </c>
      <c r="V112" s="102" t="s">
        <v>270</v>
      </c>
    </row>
    <row r="113" spans="1:73" x14ac:dyDescent="0.2">
      <c r="A113" s="32">
        <f t="shared" si="1"/>
        <v>102</v>
      </c>
      <c r="B113" s="33" t="s">
        <v>248</v>
      </c>
      <c r="C113" s="52">
        <v>140</v>
      </c>
      <c r="D113" s="101">
        <v>1418</v>
      </c>
      <c r="E113" s="101">
        <v>1418</v>
      </c>
      <c r="F113" s="57" t="s">
        <v>249</v>
      </c>
      <c r="G113" s="99" t="s">
        <v>262</v>
      </c>
      <c r="H113" s="49" t="s">
        <v>241</v>
      </c>
      <c r="I113" s="57" t="s">
        <v>64</v>
      </c>
      <c r="J113" s="58">
        <v>542540042</v>
      </c>
      <c r="K113" s="59" t="s">
        <v>41</v>
      </c>
      <c r="L113" s="57"/>
      <c r="M113" s="57"/>
      <c r="N113" s="57"/>
      <c r="O113" s="60">
        <v>5891</v>
      </c>
      <c r="P113" s="61">
        <v>45616</v>
      </c>
      <c r="Q113" s="57" t="s">
        <v>242</v>
      </c>
      <c r="R113" s="64">
        <f>7395*1.16</f>
        <v>8578.1999999999989</v>
      </c>
      <c r="S113" s="57"/>
      <c r="T113" s="60">
        <v>5671</v>
      </c>
      <c r="U113" s="60" t="s">
        <v>44</v>
      </c>
      <c r="V113" s="102" t="s">
        <v>270</v>
      </c>
    </row>
    <row r="114" spans="1:73" x14ac:dyDescent="0.2">
      <c r="A114" s="32">
        <f t="shared" si="1"/>
        <v>103</v>
      </c>
      <c r="B114" s="33" t="s">
        <v>250</v>
      </c>
      <c r="C114" s="52">
        <v>140</v>
      </c>
      <c r="D114" s="101">
        <v>1418</v>
      </c>
      <c r="E114" s="101">
        <v>1424</v>
      </c>
      <c r="F114" s="57" t="s">
        <v>249</v>
      </c>
      <c r="G114" s="99" t="s">
        <v>262</v>
      </c>
      <c r="H114" s="49" t="s">
        <v>241</v>
      </c>
      <c r="I114" s="57" t="s">
        <v>64</v>
      </c>
      <c r="J114" s="58">
        <v>543014165</v>
      </c>
      <c r="K114" s="59" t="s">
        <v>41</v>
      </c>
      <c r="L114" s="57"/>
      <c r="M114" s="57"/>
      <c r="N114" s="57"/>
      <c r="O114" s="60">
        <v>5891</v>
      </c>
      <c r="P114" s="61">
        <v>45616</v>
      </c>
      <c r="Q114" s="57" t="s">
        <v>242</v>
      </c>
      <c r="R114" s="64">
        <f t="shared" ref="R114:R118" si="3">7395*1.16</f>
        <v>8578.1999999999989</v>
      </c>
      <c r="S114" s="57"/>
      <c r="T114" s="60">
        <v>5671</v>
      </c>
      <c r="U114" s="60" t="s">
        <v>44</v>
      </c>
      <c r="V114" s="102" t="s">
        <v>270</v>
      </c>
    </row>
    <row r="115" spans="1:73" x14ac:dyDescent="0.2">
      <c r="A115" s="32">
        <f t="shared" si="1"/>
        <v>104</v>
      </c>
      <c r="B115" s="33" t="s">
        <v>251</v>
      </c>
      <c r="C115" s="52">
        <v>140</v>
      </c>
      <c r="D115" s="101">
        <v>1418</v>
      </c>
      <c r="E115" s="101">
        <v>1425</v>
      </c>
      <c r="F115" s="57" t="s">
        <v>249</v>
      </c>
      <c r="G115" s="99" t="s">
        <v>262</v>
      </c>
      <c r="H115" s="49" t="s">
        <v>241</v>
      </c>
      <c r="I115" s="57" t="s">
        <v>64</v>
      </c>
      <c r="J115" s="58">
        <v>543014170</v>
      </c>
      <c r="K115" s="59" t="s">
        <v>41</v>
      </c>
      <c r="L115" s="57"/>
      <c r="M115" s="57"/>
      <c r="N115" s="57"/>
      <c r="O115" s="60">
        <v>5891</v>
      </c>
      <c r="P115" s="61">
        <v>45616</v>
      </c>
      <c r="Q115" s="57" t="s">
        <v>242</v>
      </c>
      <c r="R115" s="64">
        <f t="shared" si="3"/>
        <v>8578.1999999999989</v>
      </c>
      <c r="S115" s="57"/>
      <c r="T115" s="60">
        <v>5671</v>
      </c>
      <c r="U115" s="60" t="s">
        <v>44</v>
      </c>
      <c r="V115" s="102" t="s">
        <v>270</v>
      </c>
    </row>
    <row r="116" spans="1:73" x14ac:dyDescent="0.2">
      <c r="A116" s="32">
        <f t="shared" si="1"/>
        <v>105</v>
      </c>
      <c r="B116" s="33" t="s">
        <v>252</v>
      </c>
      <c r="C116" s="52">
        <v>140</v>
      </c>
      <c r="D116" s="101">
        <v>1418</v>
      </c>
      <c r="E116" s="101">
        <v>1435</v>
      </c>
      <c r="F116" s="57" t="s">
        <v>249</v>
      </c>
      <c r="G116" s="99" t="s">
        <v>262</v>
      </c>
      <c r="H116" s="49" t="s">
        <v>241</v>
      </c>
      <c r="I116" s="57" t="s">
        <v>64</v>
      </c>
      <c r="J116" s="58">
        <v>542539715</v>
      </c>
      <c r="K116" s="59" t="s">
        <v>41</v>
      </c>
      <c r="L116" s="57"/>
      <c r="M116" s="57"/>
      <c r="N116" s="57"/>
      <c r="O116" s="60">
        <v>5891</v>
      </c>
      <c r="P116" s="61">
        <v>45616</v>
      </c>
      <c r="Q116" s="57" t="s">
        <v>242</v>
      </c>
      <c r="R116" s="64">
        <f t="shared" si="3"/>
        <v>8578.1999999999989</v>
      </c>
      <c r="S116" s="57"/>
      <c r="T116" s="60">
        <v>5671</v>
      </c>
      <c r="U116" s="60" t="s">
        <v>44</v>
      </c>
      <c r="V116" s="102" t="s">
        <v>270</v>
      </c>
    </row>
    <row r="117" spans="1:73" x14ac:dyDescent="0.2">
      <c r="A117" s="32">
        <f t="shared" si="1"/>
        <v>106</v>
      </c>
      <c r="B117" s="33" t="s">
        <v>253</v>
      </c>
      <c r="C117" s="52">
        <v>140</v>
      </c>
      <c r="D117" s="101">
        <v>1418</v>
      </c>
      <c r="E117" s="101">
        <v>1418</v>
      </c>
      <c r="F117" s="57" t="s">
        <v>249</v>
      </c>
      <c r="G117" s="99" t="s">
        <v>262</v>
      </c>
      <c r="H117" s="49" t="s">
        <v>241</v>
      </c>
      <c r="I117" s="57" t="s">
        <v>64</v>
      </c>
      <c r="J117" s="58">
        <v>543014142</v>
      </c>
      <c r="K117" s="59" t="s">
        <v>41</v>
      </c>
      <c r="L117" s="57"/>
      <c r="M117" s="57"/>
      <c r="N117" s="57"/>
      <c r="O117" s="60">
        <v>5891</v>
      </c>
      <c r="P117" s="61">
        <v>45616</v>
      </c>
      <c r="Q117" s="57" t="s">
        <v>242</v>
      </c>
      <c r="R117" s="64">
        <f t="shared" si="3"/>
        <v>8578.1999999999989</v>
      </c>
      <c r="S117" s="57"/>
      <c r="T117" s="60">
        <v>5671</v>
      </c>
      <c r="U117" s="60" t="s">
        <v>44</v>
      </c>
      <c r="V117" s="102" t="s">
        <v>270</v>
      </c>
    </row>
    <row r="118" spans="1:73" x14ac:dyDescent="0.2">
      <c r="A118" s="32">
        <f t="shared" si="1"/>
        <v>107</v>
      </c>
      <c r="B118" s="33" t="s">
        <v>254</v>
      </c>
      <c r="C118" s="52">
        <v>140</v>
      </c>
      <c r="D118" s="101">
        <v>1418</v>
      </c>
      <c r="E118" s="101">
        <v>1426</v>
      </c>
      <c r="F118" s="57" t="s">
        <v>249</v>
      </c>
      <c r="G118" s="99" t="s">
        <v>262</v>
      </c>
      <c r="H118" s="49" t="s">
        <v>241</v>
      </c>
      <c r="I118" s="57" t="s">
        <v>64</v>
      </c>
      <c r="J118" s="58">
        <v>543014169</v>
      </c>
      <c r="K118" s="59" t="s">
        <v>41</v>
      </c>
      <c r="L118" s="57"/>
      <c r="M118" s="57"/>
      <c r="N118" s="57"/>
      <c r="O118" s="60">
        <v>5891</v>
      </c>
      <c r="P118" s="61">
        <v>45616</v>
      </c>
      <c r="Q118" s="57" t="s">
        <v>242</v>
      </c>
      <c r="R118" s="64">
        <f t="shared" si="3"/>
        <v>8578.1999999999989</v>
      </c>
      <c r="S118" s="57"/>
      <c r="T118" s="60">
        <v>5671</v>
      </c>
      <c r="U118" s="60" t="s">
        <v>44</v>
      </c>
      <c r="V118" s="102" t="s">
        <v>270</v>
      </c>
    </row>
    <row r="119" spans="1:73" x14ac:dyDescent="0.2">
      <c r="A119" s="32">
        <f t="shared" si="1"/>
        <v>108</v>
      </c>
      <c r="B119" s="33" t="s">
        <v>255</v>
      </c>
      <c r="C119" s="52">
        <v>140</v>
      </c>
      <c r="D119" s="101">
        <v>1418</v>
      </c>
      <c r="E119" s="101">
        <v>1435</v>
      </c>
      <c r="F119" s="57" t="s">
        <v>256</v>
      </c>
      <c r="G119" s="49" t="s">
        <v>257</v>
      </c>
      <c r="H119" s="49" t="s">
        <v>258</v>
      </c>
      <c r="I119" s="57" t="s">
        <v>64</v>
      </c>
      <c r="J119" s="58" t="s">
        <v>259</v>
      </c>
      <c r="K119" s="59" t="s">
        <v>41</v>
      </c>
      <c r="L119" s="57"/>
      <c r="M119" s="57"/>
      <c r="N119" s="57"/>
      <c r="O119" s="60">
        <v>5891</v>
      </c>
      <c r="P119" s="61">
        <v>45616</v>
      </c>
      <c r="Q119" s="57" t="s">
        <v>242</v>
      </c>
      <c r="R119" s="64">
        <f>65049.65*1.16</f>
        <v>75457.593999999997</v>
      </c>
      <c r="S119" s="57"/>
      <c r="T119" s="60">
        <v>5671</v>
      </c>
      <c r="U119" s="60" t="s">
        <v>44</v>
      </c>
      <c r="V119" s="102" t="s">
        <v>270</v>
      </c>
      <c r="W119" s="65"/>
      <c r="X119" s="65"/>
      <c r="Y119" s="66"/>
      <c r="Z119" s="66"/>
    </row>
    <row r="120" spans="1:73" x14ac:dyDescent="0.2">
      <c r="A120" s="32">
        <f t="shared" si="1"/>
        <v>109</v>
      </c>
      <c r="B120" s="33" t="s">
        <v>260</v>
      </c>
      <c r="C120" s="52">
        <v>140</v>
      </c>
      <c r="D120" s="101">
        <v>1418</v>
      </c>
      <c r="E120" s="101">
        <v>1418</v>
      </c>
      <c r="F120" s="57" t="s">
        <v>256</v>
      </c>
      <c r="G120" s="49" t="s">
        <v>257</v>
      </c>
      <c r="H120" s="49" t="s">
        <v>258</v>
      </c>
      <c r="I120" s="57" t="s">
        <v>64</v>
      </c>
      <c r="J120" s="58" t="s">
        <v>261</v>
      </c>
      <c r="K120" s="59" t="s">
        <v>41</v>
      </c>
      <c r="L120" s="57"/>
      <c r="M120" s="57"/>
      <c r="N120" s="57"/>
      <c r="O120" s="60">
        <v>5891</v>
      </c>
      <c r="P120" s="61">
        <v>45616</v>
      </c>
      <c r="Q120" s="57" t="s">
        <v>242</v>
      </c>
      <c r="R120" s="64">
        <f>65049.65*1.16</f>
        <v>75457.593999999997</v>
      </c>
      <c r="S120" s="57"/>
      <c r="T120" s="60">
        <v>5671</v>
      </c>
      <c r="U120" s="60" t="s">
        <v>44</v>
      </c>
      <c r="V120" s="102" t="s">
        <v>270</v>
      </c>
      <c r="W120" s="65"/>
      <c r="X120" s="65"/>
      <c r="Y120" s="66"/>
      <c r="Z120" s="66"/>
    </row>
    <row r="121" spans="1:73" s="24" customFormat="1" x14ac:dyDescent="0.2">
      <c r="A121" s="67"/>
      <c r="J121" s="68"/>
      <c r="K121" s="68"/>
      <c r="O121" s="68"/>
      <c r="R121" s="69">
        <f>SUM(R12:R120)</f>
        <v>4597677.0380000025</v>
      </c>
      <c r="S121" s="68"/>
      <c r="T121" s="68"/>
      <c r="U121" s="68"/>
      <c r="X121" s="70"/>
      <c r="Y121" s="66"/>
      <c r="Z121" s="66"/>
    </row>
    <row r="122" spans="1:73" s="24" customFormat="1" x14ac:dyDescent="0.2">
      <c r="A122" s="67"/>
      <c r="J122" s="68"/>
      <c r="K122" s="68"/>
      <c r="O122" s="68"/>
      <c r="R122" s="70"/>
      <c r="S122" s="68"/>
      <c r="T122" s="68"/>
      <c r="U122" s="68"/>
    </row>
    <row r="123" spans="1:73" s="24" customFormat="1" x14ac:dyDescent="0.2">
      <c r="A123" s="67"/>
      <c r="C123" s="71"/>
      <c r="F123" s="72"/>
      <c r="G123" s="72"/>
      <c r="H123" s="72"/>
      <c r="I123" s="72"/>
      <c r="J123" s="73"/>
      <c r="K123" s="74"/>
      <c r="L123" s="72"/>
      <c r="M123" s="72"/>
      <c r="N123" s="72"/>
      <c r="O123" s="72"/>
      <c r="P123" s="75"/>
      <c r="Q123" s="72"/>
      <c r="R123" s="76"/>
      <c r="S123" s="72"/>
      <c r="T123" s="77"/>
      <c r="U123" s="77"/>
      <c r="V123" s="78"/>
      <c r="X123" s="66"/>
      <c r="Z123" s="66"/>
    </row>
    <row r="124" spans="1:73" s="24" customFormat="1" x14ac:dyDescent="0.2">
      <c r="A124" s="67"/>
      <c r="C124" s="71"/>
      <c r="D124" s="71"/>
      <c r="F124" s="72"/>
      <c r="G124" s="72"/>
      <c r="H124" s="72"/>
      <c r="I124" s="72"/>
      <c r="J124" s="73"/>
      <c r="K124" s="74"/>
      <c r="L124" s="72"/>
      <c r="M124" s="72"/>
      <c r="N124" s="72"/>
      <c r="O124" s="72"/>
      <c r="P124" s="75"/>
      <c r="Q124" s="72"/>
      <c r="R124" s="76"/>
      <c r="S124" s="72"/>
      <c r="T124" s="77"/>
      <c r="U124" s="77"/>
      <c r="V124" s="78"/>
    </row>
    <row r="125" spans="1:73" s="24" customFormat="1" x14ac:dyDescent="0.2">
      <c r="A125" s="67"/>
      <c r="C125" s="71"/>
      <c r="D125" s="71"/>
      <c r="F125" s="72"/>
      <c r="G125" s="72"/>
      <c r="H125" s="72"/>
      <c r="I125" s="72"/>
      <c r="J125" s="73"/>
      <c r="K125" s="74"/>
      <c r="L125" s="72"/>
      <c r="M125" s="72"/>
      <c r="N125" s="72"/>
      <c r="O125" s="72"/>
      <c r="P125" s="75"/>
      <c r="Q125" s="72"/>
      <c r="R125" s="76"/>
      <c r="S125" s="72"/>
      <c r="T125" s="77"/>
      <c r="U125" s="77"/>
      <c r="V125" s="78"/>
    </row>
    <row r="126" spans="1:73" s="80" customFormat="1" x14ac:dyDescent="0.2">
      <c r="A126" s="79"/>
      <c r="R126" s="81"/>
      <c r="V126" s="82"/>
      <c r="W126" s="83"/>
      <c r="X126" s="83"/>
      <c r="Y126" s="83"/>
      <c r="Z126" s="83"/>
      <c r="AA126" s="83"/>
      <c r="AB126" s="83"/>
      <c r="AC126" s="83"/>
      <c r="AD126" s="83"/>
      <c r="AE126" s="83"/>
      <c r="AF126" s="83"/>
      <c r="AG126" s="83"/>
      <c r="AH126" s="83"/>
      <c r="AI126" s="83"/>
      <c r="AJ126" s="83"/>
      <c r="AK126" s="83"/>
      <c r="AL126" s="83"/>
      <c r="AM126" s="83"/>
      <c r="AN126" s="83"/>
      <c r="AO126" s="83"/>
      <c r="AP126" s="83"/>
      <c r="AQ126" s="83"/>
      <c r="AR126" s="83"/>
      <c r="AS126" s="83"/>
      <c r="AT126" s="83"/>
      <c r="AU126" s="83"/>
      <c r="AV126" s="83"/>
      <c r="AW126" s="83"/>
      <c r="AX126" s="83"/>
      <c r="AY126" s="83"/>
      <c r="AZ126" s="83"/>
      <c r="BA126" s="83"/>
      <c r="BB126" s="83"/>
      <c r="BC126" s="83"/>
      <c r="BD126" s="83"/>
      <c r="BE126" s="83"/>
      <c r="BF126" s="83"/>
      <c r="BG126" s="83"/>
      <c r="BH126" s="83"/>
      <c r="BI126" s="83"/>
      <c r="BJ126" s="83"/>
      <c r="BK126" s="83"/>
      <c r="BL126" s="83"/>
      <c r="BM126" s="83"/>
      <c r="BN126" s="83"/>
      <c r="BO126" s="83"/>
      <c r="BP126" s="83"/>
      <c r="BQ126" s="83"/>
      <c r="BR126" s="83"/>
      <c r="BS126" s="83"/>
      <c r="BT126" s="83"/>
      <c r="BU126" s="83"/>
    </row>
    <row r="127" spans="1:73" x14ac:dyDescent="0.2">
      <c r="A127" s="79"/>
      <c r="R127" s="28"/>
      <c r="V127" s="27"/>
    </row>
    <row r="128" spans="1:73" x14ac:dyDescent="0.2">
      <c r="A128" s="79"/>
      <c r="R128" s="28"/>
      <c r="V128" s="27"/>
    </row>
    <row r="129" spans="1:22" x14ac:dyDescent="0.2">
      <c r="A129" s="79"/>
      <c r="R129" s="28"/>
      <c r="V129" s="27"/>
    </row>
    <row r="130" spans="1:22" x14ac:dyDescent="0.2">
      <c r="A130" s="79"/>
      <c r="R130" s="28"/>
      <c r="V130" s="27"/>
    </row>
    <row r="131" spans="1:22" x14ac:dyDescent="0.2">
      <c r="A131" s="79"/>
      <c r="R131" s="28"/>
      <c r="V131" s="27"/>
    </row>
    <row r="132" spans="1:22" x14ac:dyDescent="0.2">
      <c r="A132" s="79"/>
      <c r="R132" s="28"/>
      <c r="V132" s="27"/>
    </row>
    <row r="133" spans="1:22" x14ac:dyDescent="0.2">
      <c r="A133" s="79"/>
      <c r="R133" s="28"/>
      <c r="V133" s="27"/>
    </row>
    <row r="134" spans="1:22" x14ac:dyDescent="0.2">
      <c r="A134" s="79"/>
      <c r="B134" s="84"/>
      <c r="G134" s="84"/>
      <c r="H134" s="84"/>
      <c r="I134" s="84"/>
      <c r="J134" s="85"/>
      <c r="R134" s="86"/>
      <c r="S134" s="85"/>
      <c r="T134" s="85"/>
      <c r="V134" s="27"/>
    </row>
    <row r="135" spans="1:22" x14ac:dyDescent="0.2">
      <c r="A135" s="79"/>
      <c r="B135" s="84"/>
      <c r="G135" s="84"/>
      <c r="R135" s="86"/>
      <c r="S135" s="85"/>
      <c r="T135" s="85"/>
      <c r="V135" s="27"/>
    </row>
    <row r="136" spans="1:22" x14ac:dyDescent="0.2">
      <c r="A136" s="79"/>
      <c r="B136" s="84"/>
      <c r="G136" s="84"/>
      <c r="R136" s="86"/>
      <c r="S136" s="85"/>
      <c r="T136" s="85"/>
      <c r="V136" s="27"/>
    </row>
    <row r="137" spans="1:22" x14ac:dyDescent="0.2">
      <c r="A137" s="79"/>
      <c r="R137" s="28"/>
      <c r="V137" s="27"/>
    </row>
    <row r="138" spans="1:22" x14ac:dyDescent="0.2">
      <c r="A138" s="79"/>
      <c r="B138" s="87"/>
      <c r="I138" s="85"/>
      <c r="R138" s="28"/>
      <c r="U138" s="85"/>
      <c r="V138" s="27"/>
    </row>
    <row r="139" spans="1:22" x14ac:dyDescent="0.2">
      <c r="A139" s="79"/>
      <c r="B139" s="87"/>
      <c r="I139" s="85"/>
      <c r="R139" s="28"/>
      <c r="U139" s="85"/>
      <c r="V139" s="27"/>
    </row>
    <row r="140" spans="1:22" x14ac:dyDescent="0.2">
      <c r="A140" s="88"/>
      <c r="B140" s="89"/>
      <c r="C140" s="90"/>
      <c r="D140" s="90"/>
      <c r="E140" s="90"/>
      <c r="F140" s="90"/>
      <c r="G140" s="91"/>
      <c r="H140" s="92"/>
      <c r="I140" s="89"/>
      <c r="J140" s="93"/>
      <c r="K140" s="94"/>
      <c r="L140" s="90"/>
      <c r="M140" s="90"/>
      <c r="N140" s="90"/>
      <c r="O140" s="94"/>
      <c r="P140" s="90"/>
      <c r="Q140" s="90"/>
      <c r="R140" s="95"/>
      <c r="S140" s="93"/>
      <c r="T140" s="93"/>
      <c r="U140" s="94"/>
      <c r="V140" s="96"/>
    </row>
    <row r="141" spans="1:22" x14ac:dyDescent="0.2">
      <c r="A141" s="97"/>
    </row>
    <row r="142" spans="1:22" x14ac:dyDescent="0.2">
      <c r="A142" s="97"/>
    </row>
    <row r="143" spans="1:22" x14ac:dyDescent="0.2">
      <c r="A143" s="97"/>
    </row>
    <row r="144" spans="1:22" x14ac:dyDescent="0.2">
      <c r="A144" s="97"/>
    </row>
    <row r="145" spans="1:1" x14ac:dyDescent="0.2">
      <c r="A145" s="97"/>
    </row>
    <row r="146" spans="1:1" x14ac:dyDescent="0.2">
      <c r="A146" s="97"/>
    </row>
    <row r="147" spans="1:1" x14ac:dyDescent="0.2">
      <c r="A147" s="97"/>
    </row>
    <row r="148" spans="1:1" x14ac:dyDescent="0.2">
      <c r="A148" s="97"/>
    </row>
    <row r="149" spans="1:1" x14ac:dyDescent="0.2">
      <c r="A149" s="97"/>
    </row>
    <row r="150" spans="1:1" x14ac:dyDescent="0.2">
      <c r="A150" s="97"/>
    </row>
    <row r="151" spans="1:1" x14ac:dyDescent="0.2">
      <c r="A151" s="97"/>
    </row>
    <row r="152" spans="1:1" x14ac:dyDescent="0.2">
      <c r="A152" s="97"/>
    </row>
    <row r="153" spans="1:1" x14ac:dyDescent="0.2">
      <c r="A153" s="97"/>
    </row>
    <row r="154" spans="1:1" x14ac:dyDescent="0.2">
      <c r="A154" s="97"/>
    </row>
    <row r="155" spans="1:1" x14ac:dyDescent="0.2">
      <c r="A155" s="97"/>
    </row>
    <row r="156" spans="1:1" x14ac:dyDescent="0.2">
      <c r="A156" s="97"/>
    </row>
    <row r="157" spans="1:1" x14ac:dyDescent="0.2">
      <c r="A157" s="97"/>
    </row>
    <row r="158" spans="1:1" x14ac:dyDescent="0.2">
      <c r="A158" s="97"/>
    </row>
    <row r="159" spans="1:1" x14ac:dyDescent="0.2">
      <c r="A159" s="97"/>
    </row>
    <row r="160" spans="1:1" x14ac:dyDescent="0.2">
      <c r="A160" s="97"/>
    </row>
    <row r="161" spans="1:1" x14ac:dyDescent="0.2">
      <c r="A161" s="97"/>
    </row>
    <row r="162" spans="1:1" x14ac:dyDescent="0.2">
      <c r="A162" s="97"/>
    </row>
    <row r="163" spans="1:1" x14ac:dyDescent="0.2">
      <c r="A163" s="97"/>
    </row>
    <row r="164" spans="1:1" x14ac:dyDescent="0.2">
      <c r="A164" s="97"/>
    </row>
    <row r="165" spans="1:1" x14ac:dyDescent="0.2">
      <c r="A165" s="97"/>
    </row>
    <row r="166" spans="1:1" x14ac:dyDescent="0.2">
      <c r="A166" s="97"/>
    </row>
    <row r="167" spans="1:1" x14ac:dyDescent="0.2">
      <c r="A167" s="97"/>
    </row>
    <row r="168" spans="1:1" x14ac:dyDescent="0.2">
      <c r="A168" s="97"/>
    </row>
    <row r="169" spans="1:1" x14ac:dyDescent="0.2">
      <c r="A169" s="97"/>
    </row>
    <row r="170" spans="1:1" x14ac:dyDescent="0.2">
      <c r="A170" s="97"/>
    </row>
    <row r="171" spans="1:1" x14ac:dyDescent="0.2">
      <c r="A171" s="97"/>
    </row>
    <row r="172" spans="1:1" x14ac:dyDescent="0.2">
      <c r="A172" s="97"/>
    </row>
    <row r="173" spans="1:1" x14ac:dyDescent="0.2">
      <c r="A173" s="97"/>
    </row>
    <row r="174" spans="1:1" x14ac:dyDescent="0.2">
      <c r="A174" s="97"/>
    </row>
    <row r="175" spans="1:1" x14ac:dyDescent="0.2">
      <c r="A175" s="97"/>
    </row>
    <row r="176" spans="1:1" x14ac:dyDescent="0.2">
      <c r="A176" s="97"/>
    </row>
    <row r="177" spans="1:1" x14ac:dyDescent="0.2">
      <c r="A177" s="97"/>
    </row>
    <row r="178" spans="1:1" x14ac:dyDescent="0.2">
      <c r="A178" s="97"/>
    </row>
    <row r="179" spans="1:1" x14ac:dyDescent="0.2">
      <c r="A179" s="97"/>
    </row>
    <row r="180" spans="1:1" x14ac:dyDescent="0.2">
      <c r="A180" s="97"/>
    </row>
    <row r="181" spans="1:1" x14ac:dyDescent="0.2">
      <c r="A181" s="97"/>
    </row>
    <row r="182" spans="1:1" x14ac:dyDescent="0.2">
      <c r="A182" s="97"/>
    </row>
    <row r="183" spans="1:1" x14ac:dyDescent="0.2">
      <c r="A183" s="97"/>
    </row>
    <row r="184" spans="1:1" x14ac:dyDescent="0.2">
      <c r="A184" s="97"/>
    </row>
    <row r="185" spans="1:1" x14ac:dyDescent="0.2">
      <c r="A185" s="97"/>
    </row>
    <row r="186" spans="1:1" x14ac:dyDescent="0.2">
      <c r="A186" s="97"/>
    </row>
    <row r="187" spans="1:1" x14ac:dyDescent="0.2">
      <c r="A187" s="97"/>
    </row>
    <row r="188" spans="1:1" x14ac:dyDescent="0.2">
      <c r="A188" s="97"/>
    </row>
    <row r="189" spans="1:1" x14ac:dyDescent="0.2">
      <c r="A189" s="97"/>
    </row>
    <row r="190" spans="1:1" x14ac:dyDescent="0.2">
      <c r="A190" s="97"/>
    </row>
    <row r="191" spans="1:1" x14ac:dyDescent="0.2">
      <c r="A191" s="97"/>
    </row>
    <row r="192" spans="1:1" x14ac:dyDescent="0.2">
      <c r="A192" s="97"/>
    </row>
    <row r="193" spans="1:1" x14ac:dyDescent="0.2">
      <c r="A193" s="97"/>
    </row>
    <row r="194" spans="1:1" x14ac:dyDescent="0.2">
      <c r="A194" s="97"/>
    </row>
    <row r="195" spans="1:1" x14ac:dyDescent="0.2">
      <c r="A195" s="97"/>
    </row>
    <row r="196" spans="1:1" x14ac:dyDescent="0.2">
      <c r="A196" s="97"/>
    </row>
    <row r="197" spans="1:1" x14ac:dyDescent="0.2">
      <c r="A197" s="97"/>
    </row>
    <row r="198" spans="1:1" x14ac:dyDescent="0.2">
      <c r="A198" s="97"/>
    </row>
    <row r="199" spans="1:1" x14ac:dyDescent="0.2">
      <c r="A199" s="97"/>
    </row>
    <row r="200" spans="1:1" x14ac:dyDescent="0.2">
      <c r="A200" s="97"/>
    </row>
    <row r="201" spans="1:1" x14ac:dyDescent="0.2">
      <c r="A201" s="97"/>
    </row>
    <row r="202" spans="1:1" x14ac:dyDescent="0.2">
      <c r="A202" s="97"/>
    </row>
    <row r="203" spans="1:1" x14ac:dyDescent="0.2">
      <c r="A203" s="97"/>
    </row>
    <row r="204" spans="1:1" x14ac:dyDescent="0.2">
      <c r="A204" s="97"/>
    </row>
    <row r="205" spans="1:1" x14ac:dyDescent="0.2">
      <c r="A205" s="97"/>
    </row>
    <row r="206" spans="1:1" x14ac:dyDescent="0.2">
      <c r="A206" s="97"/>
    </row>
    <row r="207" spans="1:1" x14ac:dyDescent="0.2">
      <c r="A207" s="97"/>
    </row>
    <row r="208" spans="1:1" x14ac:dyDescent="0.2">
      <c r="A208" s="97"/>
    </row>
    <row r="209" spans="1:1" x14ac:dyDescent="0.2">
      <c r="A209" s="97"/>
    </row>
    <row r="210" spans="1:1" x14ac:dyDescent="0.2">
      <c r="A210" s="97"/>
    </row>
    <row r="211" spans="1:1" x14ac:dyDescent="0.2">
      <c r="A211" s="97"/>
    </row>
    <row r="212" spans="1:1" x14ac:dyDescent="0.2">
      <c r="A212" s="97"/>
    </row>
    <row r="213" spans="1:1" x14ac:dyDescent="0.2">
      <c r="A213" s="97"/>
    </row>
    <row r="214" spans="1:1" x14ac:dyDescent="0.2">
      <c r="A214" s="97"/>
    </row>
    <row r="215" spans="1:1" x14ac:dyDescent="0.2">
      <c r="A215" s="97"/>
    </row>
    <row r="216" spans="1:1" x14ac:dyDescent="0.2">
      <c r="A216" s="97"/>
    </row>
    <row r="217" spans="1:1" x14ac:dyDescent="0.2">
      <c r="A217" s="97"/>
    </row>
    <row r="218" spans="1:1" x14ac:dyDescent="0.2">
      <c r="A218" s="97"/>
    </row>
    <row r="219" spans="1:1" x14ac:dyDescent="0.2">
      <c r="A219" s="97"/>
    </row>
    <row r="220" spans="1:1" x14ac:dyDescent="0.2">
      <c r="A220" s="97"/>
    </row>
    <row r="221" spans="1:1" x14ac:dyDescent="0.2">
      <c r="A221" s="97"/>
    </row>
    <row r="222" spans="1:1" x14ac:dyDescent="0.2">
      <c r="A222" s="97"/>
    </row>
    <row r="223" spans="1:1" x14ac:dyDescent="0.2">
      <c r="A223" s="97"/>
    </row>
    <row r="224" spans="1:1" x14ac:dyDescent="0.2">
      <c r="A224" s="97"/>
    </row>
    <row r="225" spans="1:1" x14ac:dyDescent="0.2">
      <c r="A225" s="97"/>
    </row>
    <row r="226" spans="1:1" x14ac:dyDescent="0.2">
      <c r="A226" s="97"/>
    </row>
    <row r="227" spans="1:1" x14ac:dyDescent="0.2">
      <c r="A227" s="97"/>
    </row>
    <row r="228" spans="1:1" x14ac:dyDescent="0.2">
      <c r="A228" s="97"/>
    </row>
    <row r="229" spans="1:1" x14ac:dyDescent="0.2">
      <c r="A229" s="97"/>
    </row>
    <row r="230" spans="1:1" x14ac:dyDescent="0.2">
      <c r="A230" s="97"/>
    </row>
    <row r="231" spans="1:1" x14ac:dyDescent="0.2">
      <c r="A231" s="97"/>
    </row>
    <row r="232" spans="1:1" x14ac:dyDescent="0.2">
      <c r="A232" s="97"/>
    </row>
    <row r="233" spans="1:1" x14ac:dyDescent="0.2">
      <c r="A233" s="97"/>
    </row>
    <row r="234" spans="1:1" x14ac:dyDescent="0.2">
      <c r="A234" s="97"/>
    </row>
    <row r="235" spans="1:1" x14ac:dyDescent="0.2">
      <c r="A235" s="97"/>
    </row>
    <row r="236" spans="1:1" x14ac:dyDescent="0.2">
      <c r="A236" s="97"/>
    </row>
    <row r="237" spans="1:1" x14ac:dyDescent="0.2">
      <c r="A237" s="97"/>
    </row>
    <row r="238" spans="1:1" x14ac:dyDescent="0.2">
      <c r="A238" s="97"/>
    </row>
    <row r="239" spans="1:1" x14ac:dyDescent="0.2">
      <c r="A239" s="97"/>
    </row>
    <row r="240" spans="1:1" x14ac:dyDescent="0.2">
      <c r="A240" s="97"/>
    </row>
    <row r="241" spans="1:1" x14ac:dyDescent="0.2">
      <c r="A241" s="97"/>
    </row>
    <row r="242" spans="1:1" x14ac:dyDescent="0.2">
      <c r="A242" s="97"/>
    </row>
    <row r="243" spans="1:1" x14ac:dyDescent="0.2">
      <c r="A243" s="97"/>
    </row>
    <row r="244" spans="1:1" x14ac:dyDescent="0.2">
      <c r="A244" s="97"/>
    </row>
    <row r="245" spans="1:1" x14ac:dyDescent="0.2">
      <c r="A245" s="97"/>
    </row>
    <row r="246" spans="1:1" x14ac:dyDescent="0.2">
      <c r="A246" s="97"/>
    </row>
    <row r="247" spans="1:1" x14ac:dyDescent="0.2">
      <c r="A247" s="97"/>
    </row>
    <row r="248" spans="1:1" x14ac:dyDescent="0.2">
      <c r="A248" s="97"/>
    </row>
    <row r="249" spans="1:1" x14ac:dyDescent="0.2">
      <c r="A249" s="97"/>
    </row>
    <row r="250" spans="1:1" x14ac:dyDescent="0.2">
      <c r="A250" s="97"/>
    </row>
    <row r="251" spans="1:1" x14ac:dyDescent="0.2">
      <c r="A251" s="97"/>
    </row>
    <row r="252" spans="1:1" x14ac:dyDescent="0.2">
      <c r="A252" s="97"/>
    </row>
    <row r="253" spans="1:1" x14ac:dyDescent="0.2">
      <c r="A253" s="97"/>
    </row>
    <row r="254" spans="1:1" x14ac:dyDescent="0.2">
      <c r="A254" s="97"/>
    </row>
    <row r="255" spans="1:1" x14ac:dyDescent="0.2">
      <c r="A255" s="97"/>
    </row>
    <row r="256" spans="1:1" x14ac:dyDescent="0.2">
      <c r="A256" s="97"/>
    </row>
    <row r="257" spans="1:1" x14ac:dyDescent="0.2">
      <c r="A257" s="97"/>
    </row>
    <row r="258" spans="1:1" x14ac:dyDescent="0.2">
      <c r="A258" s="97"/>
    </row>
    <row r="259" spans="1:1" x14ac:dyDescent="0.2">
      <c r="A259" s="97"/>
    </row>
    <row r="260" spans="1:1" x14ac:dyDescent="0.2">
      <c r="A260" s="97"/>
    </row>
    <row r="261" spans="1:1" x14ac:dyDescent="0.2">
      <c r="A261" s="97"/>
    </row>
    <row r="262" spans="1:1" x14ac:dyDescent="0.2">
      <c r="A262" s="97"/>
    </row>
    <row r="263" spans="1:1" x14ac:dyDescent="0.2">
      <c r="A263" s="97"/>
    </row>
    <row r="264" spans="1:1" x14ac:dyDescent="0.2">
      <c r="A264" s="97"/>
    </row>
    <row r="265" spans="1:1" x14ac:dyDescent="0.2">
      <c r="A265" s="97"/>
    </row>
    <row r="266" spans="1:1" x14ac:dyDescent="0.2">
      <c r="A266" s="97"/>
    </row>
    <row r="267" spans="1:1" x14ac:dyDescent="0.2">
      <c r="A267" s="97"/>
    </row>
    <row r="268" spans="1:1" x14ac:dyDescent="0.2">
      <c r="A268" s="97"/>
    </row>
    <row r="269" spans="1:1" x14ac:dyDescent="0.2">
      <c r="A269" s="97"/>
    </row>
    <row r="270" spans="1:1" x14ac:dyDescent="0.2">
      <c r="A270" s="97"/>
    </row>
    <row r="271" spans="1:1" x14ac:dyDescent="0.2">
      <c r="A271" s="97"/>
    </row>
    <row r="272" spans="1:1" x14ac:dyDescent="0.2">
      <c r="A272" s="97"/>
    </row>
    <row r="273" spans="1:1" x14ac:dyDescent="0.2">
      <c r="A273" s="97"/>
    </row>
    <row r="274" spans="1:1" x14ac:dyDescent="0.2">
      <c r="A274" s="97"/>
    </row>
    <row r="275" spans="1:1" x14ac:dyDescent="0.2">
      <c r="A275" s="97"/>
    </row>
    <row r="276" spans="1:1" x14ac:dyDescent="0.2">
      <c r="A276" s="97"/>
    </row>
    <row r="277" spans="1:1" x14ac:dyDescent="0.2">
      <c r="A277" s="97"/>
    </row>
    <row r="278" spans="1:1" x14ac:dyDescent="0.2">
      <c r="A278" s="97"/>
    </row>
    <row r="279" spans="1:1" x14ac:dyDescent="0.2">
      <c r="A279" s="97"/>
    </row>
    <row r="280" spans="1:1" x14ac:dyDescent="0.2">
      <c r="A280" s="97"/>
    </row>
    <row r="281" spans="1:1" x14ac:dyDescent="0.2">
      <c r="A281" s="97"/>
    </row>
    <row r="282" spans="1:1" x14ac:dyDescent="0.2">
      <c r="A282" s="97"/>
    </row>
    <row r="283" spans="1:1" x14ac:dyDescent="0.2">
      <c r="A283" s="97"/>
    </row>
    <row r="284" spans="1:1" x14ac:dyDescent="0.2">
      <c r="A284" s="97"/>
    </row>
    <row r="285" spans="1:1" x14ac:dyDescent="0.2">
      <c r="A285" s="97"/>
    </row>
    <row r="286" spans="1:1" x14ac:dyDescent="0.2">
      <c r="A286" s="97"/>
    </row>
    <row r="287" spans="1:1" x14ac:dyDescent="0.2">
      <c r="A287" s="97"/>
    </row>
    <row r="288" spans="1:1" x14ac:dyDescent="0.2">
      <c r="A288" s="97"/>
    </row>
    <row r="289" spans="1:1" x14ac:dyDescent="0.2">
      <c r="A289" s="97"/>
    </row>
    <row r="290" spans="1:1" x14ac:dyDescent="0.2">
      <c r="A290" s="97"/>
    </row>
    <row r="291" spans="1:1" x14ac:dyDescent="0.2">
      <c r="A291" s="97"/>
    </row>
    <row r="292" spans="1:1" x14ac:dyDescent="0.2">
      <c r="A292" s="97"/>
    </row>
    <row r="293" spans="1:1" x14ac:dyDescent="0.2">
      <c r="A293" s="97"/>
    </row>
    <row r="294" spans="1:1" x14ac:dyDescent="0.2">
      <c r="A294" s="97"/>
    </row>
    <row r="295" spans="1:1" x14ac:dyDescent="0.2">
      <c r="A295" s="97"/>
    </row>
    <row r="296" spans="1:1" x14ac:dyDescent="0.2">
      <c r="A296" s="97"/>
    </row>
    <row r="297" spans="1:1" x14ac:dyDescent="0.2">
      <c r="A297" s="97"/>
    </row>
    <row r="298" spans="1:1" x14ac:dyDescent="0.2">
      <c r="A298" s="97"/>
    </row>
    <row r="299" spans="1:1" x14ac:dyDescent="0.2">
      <c r="A299" s="97"/>
    </row>
    <row r="300" spans="1:1" x14ac:dyDescent="0.2">
      <c r="A300" s="97"/>
    </row>
    <row r="301" spans="1:1" x14ac:dyDescent="0.2">
      <c r="A301" s="97"/>
    </row>
    <row r="302" spans="1:1" x14ac:dyDescent="0.2">
      <c r="A302" s="97"/>
    </row>
    <row r="303" spans="1:1" x14ac:dyDescent="0.2">
      <c r="A303" s="97"/>
    </row>
    <row r="304" spans="1:1" x14ac:dyDescent="0.2">
      <c r="A304" s="97"/>
    </row>
    <row r="305" spans="1:1" x14ac:dyDescent="0.2">
      <c r="A305" s="97"/>
    </row>
    <row r="306" spans="1:1" x14ac:dyDescent="0.2">
      <c r="A306" s="97"/>
    </row>
    <row r="307" spans="1:1" x14ac:dyDescent="0.2">
      <c r="A307" s="97"/>
    </row>
    <row r="308" spans="1:1" x14ac:dyDescent="0.2">
      <c r="A308" s="97"/>
    </row>
    <row r="309" spans="1:1" x14ac:dyDescent="0.2">
      <c r="A309" s="97"/>
    </row>
    <row r="310" spans="1:1" x14ac:dyDescent="0.2">
      <c r="A310" s="97"/>
    </row>
    <row r="311" spans="1:1" x14ac:dyDescent="0.2">
      <c r="A311" s="97"/>
    </row>
    <row r="312" spans="1:1" x14ac:dyDescent="0.2">
      <c r="A312" s="97"/>
    </row>
    <row r="313" spans="1:1" x14ac:dyDescent="0.2">
      <c r="A313" s="97"/>
    </row>
    <row r="314" spans="1:1" x14ac:dyDescent="0.2">
      <c r="A314" s="97"/>
    </row>
    <row r="315" spans="1:1" x14ac:dyDescent="0.2">
      <c r="A315" s="97"/>
    </row>
    <row r="316" spans="1:1" x14ac:dyDescent="0.2">
      <c r="A316" s="97"/>
    </row>
    <row r="317" spans="1:1" x14ac:dyDescent="0.2">
      <c r="A317" s="97"/>
    </row>
    <row r="318" spans="1:1" x14ac:dyDescent="0.2">
      <c r="A318" s="97"/>
    </row>
    <row r="319" spans="1:1" x14ac:dyDescent="0.2">
      <c r="A319" s="97"/>
    </row>
    <row r="320" spans="1:1" x14ac:dyDescent="0.2">
      <c r="A320" s="97"/>
    </row>
    <row r="321" spans="1:1" x14ac:dyDescent="0.2">
      <c r="A321" s="97"/>
    </row>
    <row r="322" spans="1:1" x14ac:dyDescent="0.2">
      <c r="A322" s="97"/>
    </row>
    <row r="323" spans="1:1" x14ac:dyDescent="0.2">
      <c r="A323" s="97"/>
    </row>
    <row r="324" spans="1:1" x14ac:dyDescent="0.2">
      <c r="A324" s="97"/>
    </row>
    <row r="325" spans="1:1" x14ac:dyDescent="0.2">
      <c r="A325" s="97"/>
    </row>
    <row r="326" spans="1:1" x14ac:dyDescent="0.2">
      <c r="A326" s="97"/>
    </row>
    <row r="327" spans="1:1" x14ac:dyDescent="0.2">
      <c r="A327" s="97"/>
    </row>
    <row r="328" spans="1:1" x14ac:dyDescent="0.2">
      <c r="A328" s="97"/>
    </row>
    <row r="329" spans="1:1" x14ac:dyDescent="0.2">
      <c r="A329" s="97"/>
    </row>
    <row r="330" spans="1:1" x14ac:dyDescent="0.2">
      <c r="A330" s="97"/>
    </row>
    <row r="331" spans="1:1" x14ac:dyDescent="0.2">
      <c r="A331" s="97"/>
    </row>
    <row r="332" spans="1:1" x14ac:dyDescent="0.2">
      <c r="A332" s="97"/>
    </row>
    <row r="333" spans="1:1" x14ac:dyDescent="0.2">
      <c r="A333" s="97"/>
    </row>
    <row r="334" spans="1:1" x14ac:dyDescent="0.2">
      <c r="A334" s="97"/>
    </row>
    <row r="335" spans="1:1" x14ac:dyDescent="0.2">
      <c r="A335" s="97"/>
    </row>
    <row r="336" spans="1:1" x14ac:dyDescent="0.2">
      <c r="A336" s="97"/>
    </row>
    <row r="337" spans="1:1" x14ac:dyDescent="0.2">
      <c r="A337" s="97"/>
    </row>
    <row r="338" spans="1:1" x14ac:dyDescent="0.2">
      <c r="A338" s="97"/>
    </row>
    <row r="339" spans="1:1" x14ac:dyDescent="0.2">
      <c r="A339" s="97"/>
    </row>
    <row r="340" spans="1:1" x14ac:dyDescent="0.2">
      <c r="A340" s="97"/>
    </row>
    <row r="341" spans="1:1" x14ac:dyDescent="0.2">
      <c r="A341" s="97"/>
    </row>
    <row r="342" spans="1:1" x14ac:dyDescent="0.2">
      <c r="A342" s="97"/>
    </row>
    <row r="343" spans="1:1" x14ac:dyDescent="0.2">
      <c r="A343" s="97"/>
    </row>
    <row r="344" spans="1:1" x14ac:dyDescent="0.2">
      <c r="A344" s="97"/>
    </row>
    <row r="345" spans="1:1" x14ac:dyDescent="0.2">
      <c r="A345" s="97"/>
    </row>
    <row r="346" spans="1:1" x14ac:dyDescent="0.2">
      <c r="A346" s="97"/>
    </row>
    <row r="347" spans="1:1" x14ac:dyDescent="0.2">
      <c r="A347" s="97"/>
    </row>
    <row r="348" spans="1:1" x14ac:dyDescent="0.2">
      <c r="A348" s="97"/>
    </row>
    <row r="349" spans="1:1" x14ac:dyDescent="0.2">
      <c r="A349" s="97"/>
    </row>
    <row r="350" spans="1:1" x14ac:dyDescent="0.2">
      <c r="A350" s="97"/>
    </row>
    <row r="351" spans="1:1" x14ac:dyDescent="0.2">
      <c r="A351" s="97"/>
    </row>
    <row r="352" spans="1:1" x14ac:dyDescent="0.2">
      <c r="A352" s="97"/>
    </row>
    <row r="353" spans="1:1" x14ac:dyDescent="0.2">
      <c r="A353" s="97"/>
    </row>
    <row r="354" spans="1:1" x14ac:dyDescent="0.2">
      <c r="A354" s="97"/>
    </row>
    <row r="355" spans="1:1" x14ac:dyDescent="0.2">
      <c r="A355" s="97"/>
    </row>
    <row r="356" spans="1:1" x14ac:dyDescent="0.2">
      <c r="A356" s="97"/>
    </row>
    <row r="357" spans="1:1" x14ac:dyDescent="0.2">
      <c r="A357" s="97"/>
    </row>
    <row r="358" spans="1:1" x14ac:dyDescent="0.2">
      <c r="A358" s="97"/>
    </row>
    <row r="359" spans="1:1" x14ac:dyDescent="0.2">
      <c r="A359" s="97"/>
    </row>
    <row r="360" spans="1:1" x14ac:dyDescent="0.2">
      <c r="A360" s="97"/>
    </row>
    <row r="361" spans="1:1" x14ac:dyDescent="0.2">
      <c r="A361" s="97"/>
    </row>
  </sheetData>
  <mergeCells count="10">
    <mergeCell ref="A9:H9"/>
    <mergeCell ref="K9:U9"/>
    <mergeCell ref="A10:H10"/>
    <mergeCell ref="A1:B7"/>
    <mergeCell ref="D2:M2"/>
    <mergeCell ref="T2:V2"/>
    <mergeCell ref="D3:M3"/>
    <mergeCell ref="D4:M4"/>
    <mergeCell ref="D5:M5"/>
    <mergeCell ref="D6:M6"/>
  </mergeCells>
  <printOptions horizontalCentered="1"/>
  <pageMargins left="0.78740157480314965" right="0.19685039370078741" top="0.39370078740157483" bottom="0.39370078740157483" header="0" footer="0"/>
  <pageSetup paperSize="5" scale="36" fitToHeight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BM01- BIENES PROPIOS </vt:lpstr>
      <vt:lpstr>'BM01- BIENES PROPIOS '!Área_de_impresión</vt:lpstr>
      <vt:lpstr>'BM01- BIENES PROPIOS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INSTITUTO POBLANO DEL DEPORTE PUEBLA</dc:creator>
  <cp:lastModifiedBy>INSTITUTO POBLANO DEL DEPORTE PUEBLA</cp:lastModifiedBy>
  <cp:lastPrinted>2025-01-08T16:01:10Z</cp:lastPrinted>
  <dcterms:created xsi:type="dcterms:W3CDTF">2024-11-29T15:40:15Z</dcterms:created>
  <dcterms:modified xsi:type="dcterms:W3CDTF">2025-01-09T17:10:59Z</dcterms:modified>
</cp:coreProperties>
</file>